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X\SIPB\"/>
    </mc:Choice>
  </mc:AlternateContent>
  <bookViews>
    <workbookView xWindow="0" yWindow="0" windowWidth="20400" windowHeight="7365" activeTab="9"/>
  </bookViews>
  <sheets>
    <sheet name="TL 5" sheetId="28" r:id="rId1"/>
    <sheet name="TL 8" sheetId="36" r:id="rId2"/>
    <sheet name="TL 10" sheetId="7" r:id="rId3"/>
    <sheet name="TL 11" sheetId="21" r:id="rId4"/>
    <sheet name="TL 12" sheetId="22" r:id="rId5"/>
    <sheet name="TL 13" sheetId="23" r:id="rId6"/>
    <sheet name="TL 14" sheetId="16" r:id="rId7"/>
    <sheet name="TL 15" sheetId="17" r:id="rId8"/>
    <sheet name="TL 16" sheetId="18" r:id="rId9"/>
    <sheet name="TL 9" sheetId="24" r:id="rId10"/>
  </sheets>
  <externalReferences>
    <externalReference r:id="rId11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4" l="1"/>
  <c r="A3" i="24"/>
  <c r="C32" i="36" l="1"/>
  <c r="C44" i="24"/>
  <c r="C32" i="24"/>
  <c r="C32" i="18"/>
  <c r="C7" i="18"/>
  <c r="A3" i="18"/>
  <c r="C32" i="28"/>
  <c r="C32" i="7"/>
  <c r="C32" i="21"/>
  <c r="C32" i="22"/>
  <c r="C32" i="23"/>
  <c r="C32" i="17"/>
  <c r="C7" i="17"/>
  <c r="A3" i="17"/>
  <c r="C32" i="16"/>
  <c r="C7" i="16"/>
  <c r="A3" i="16"/>
  <c r="A3" i="23"/>
  <c r="C7" i="23"/>
  <c r="C7" i="22"/>
  <c r="A3" i="22"/>
  <c r="C7" i="21"/>
  <c r="C7" i="7"/>
  <c r="A3" i="21"/>
  <c r="A3" i="7"/>
  <c r="C44" i="7" l="1"/>
  <c r="C44" i="21" s="1"/>
  <c r="C44" i="22" s="1"/>
  <c r="C44" i="23" s="1"/>
  <c r="C44" i="16" s="1"/>
  <c r="C44" i="17" s="1"/>
  <c r="C44" i="18" l="1"/>
  <c r="C30" i="28"/>
  <c r="C23" i="21"/>
  <c r="C30" i="16" l="1"/>
</calcChain>
</file>

<file path=xl/sharedStrings.xml><?xml version="1.0" encoding="utf-8"?>
<sst xmlns="http://schemas.openxmlformats.org/spreadsheetml/2006/main" count="686" uniqueCount="127">
  <si>
    <t>Annual Statement of Indebtedness, Payments and Balances</t>
  </si>
  <si>
    <t>Provincial Government of Davao del Norte</t>
  </si>
  <si>
    <t>PARTICULARS</t>
  </si>
  <si>
    <t>AMOUNT/DETAILS</t>
  </si>
  <si>
    <t>LGU Income Classification</t>
  </si>
  <si>
    <t>First Class</t>
  </si>
  <si>
    <t>Date of Report</t>
  </si>
  <si>
    <t>Bank (or Creditor)</t>
  </si>
  <si>
    <t>Land Bank of the Philippines</t>
  </si>
  <si>
    <t>Date of Certification - NDSC/NBC</t>
  </si>
  <si>
    <t>August 22, 2012</t>
  </si>
  <si>
    <t>Monetary Board (MB) Resolution No.</t>
  </si>
  <si>
    <t>No. 1676</t>
  </si>
  <si>
    <t>Date of MB Opinion</t>
  </si>
  <si>
    <t>October 11, 2012</t>
  </si>
  <si>
    <t xml:space="preserve">Php 50,000,000.00 </t>
  </si>
  <si>
    <t>Cetificate Number - NDSC/NBC</t>
  </si>
  <si>
    <t>No. 12-09-159</t>
  </si>
  <si>
    <t>Date of Approval of Loan</t>
  </si>
  <si>
    <t>Amount Approved (indicate if on staggered basis)</t>
  </si>
  <si>
    <t>Type of Indebtedness Instrument</t>
  </si>
  <si>
    <t>Loan</t>
  </si>
  <si>
    <t>Purpose of Indebtedness</t>
  </si>
  <si>
    <t>10 years</t>
  </si>
  <si>
    <t>Maturity Date</t>
  </si>
  <si>
    <t>Terms and Conditions: Interest Rate</t>
  </si>
  <si>
    <t>Frequency of Payment</t>
  </si>
  <si>
    <t>Terms and Conditions: Grace Period</t>
  </si>
  <si>
    <t>ITEM NO</t>
  </si>
  <si>
    <t>Annual Amotization: Principal</t>
  </si>
  <si>
    <t>Annual Amortizations: Interest</t>
  </si>
  <si>
    <t>Computation of interest is based on quarterly diminishing balance (principal)</t>
  </si>
  <si>
    <t>July 29, 2015</t>
  </si>
  <si>
    <t>Arrears: Principal (If Any)</t>
  </si>
  <si>
    <t>None</t>
  </si>
  <si>
    <t>Arrears: Interest (If Any)</t>
  </si>
  <si>
    <t>Collateral Security</t>
  </si>
  <si>
    <t xml:space="preserve">Deposit to Bond Sinking Fund for the Year </t>
  </si>
  <si>
    <t>Breakdown of Fees and other related costs(of loan)</t>
  </si>
  <si>
    <t>Other relevant terms and conditions (of loan)</t>
  </si>
  <si>
    <t>Date Issued:</t>
  </si>
  <si>
    <t>September 8, 2015</t>
  </si>
  <si>
    <t>MB No. 180</t>
  </si>
  <si>
    <t>February 4, 2016</t>
  </si>
  <si>
    <t>No. 15-09-299</t>
  </si>
  <si>
    <t>July 19,  2016</t>
  </si>
  <si>
    <t>Stimulus Projects</t>
  </si>
  <si>
    <t>December 6, 2022</t>
  </si>
  <si>
    <t>March 6,  2013</t>
  </si>
  <si>
    <t>No. 11-07-305</t>
  </si>
  <si>
    <t>November 12, 2012</t>
  </si>
  <si>
    <t>Construction of School Buildings and Facilities</t>
  </si>
  <si>
    <t>15 years</t>
  </si>
  <si>
    <t>July 24, 2023</t>
  </si>
  <si>
    <t>Certified Correct by:</t>
  </si>
  <si>
    <t>Quarterly</t>
  </si>
  <si>
    <t>Php 87,000,000.00 on staggered basis</t>
  </si>
  <si>
    <t>January 20, 2032</t>
  </si>
  <si>
    <t>Annual Amortization: Principal</t>
  </si>
  <si>
    <t>No. 11</t>
  </si>
  <si>
    <t>Php 416,377.00</t>
  </si>
  <si>
    <t>Upgrading of Davao del Norte Sports &amp; Tourism Complex (Commercial Building/Multipurpose Covered Courts)</t>
  </si>
  <si>
    <t>October 26, 2015</t>
  </si>
  <si>
    <t>April 17, 2026</t>
  </si>
  <si>
    <t>MB No. 1128</t>
  </si>
  <si>
    <t>July 12, 2018</t>
  </si>
  <si>
    <t>R11-2018-06-138</t>
  </si>
  <si>
    <t>June 01, 2018</t>
  </si>
  <si>
    <t>November 07, 2017</t>
  </si>
  <si>
    <t>January 09, 2026</t>
  </si>
  <si>
    <t>April 10,  2019</t>
  </si>
  <si>
    <t>Php 2,027,550.00</t>
  </si>
  <si>
    <t>August 28, 2014</t>
  </si>
  <si>
    <t>January 08, 2015</t>
  </si>
  <si>
    <t>No. 14-09-201</t>
  </si>
  <si>
    <t>August 11, 2014</t>
  </si>
  <si>
    <t>October 12, 2012</t>
  </si>
  <si>
    <t>July 18, 2011</t>
  </si>
  <si>
    <t>July 25, 2012</t>
  </si>
  <si>
    <t>January 18, 2023</t>
  </si>
  <si>
    <t>EVELYN G. ESPRA, MPA</t>
  </si>
  <si>
    <t>Acting Provincial Treasurer</t>
  </si>
  <si>
    <t>Terms and Conditions: Fixed or Variable</t>
  </si>
  <si>
    <t>Fixed</t>
  </si>
  <si>
    <t>Terms and Conditions: No. of years of Indebtedness</t>
  </si>
  <si>
    <t xml:space="preserve">10 years </t>
  </si>
  <si>
    <t>Annual Amortizations: Gross Receipt Tax</t>
  </si>
  <si>
    <t xml:space="preserve"> Starting Date of Payment</t>
  </si>
  <si>
    <t>Cummulative Payment from Starting Date: Principal</t>
  </si>
  <si>
    <t>Cummulative Payment from Starting Date: Interest</t>
  </si>
  <si>
    <t>Cummulative Payment from Starting Date: GRT</t>
  </si>
  <si>
    <t>Remaining Balance to Date/Undrawn Amount</t>
  </si>
  <si>
    <t>Total Amount Release (Availment as of Date)</t>
  </si>
  <si>
    <t>Outstanding Loan after Principal Payments</t>
  </si>
  <si>
    <t>Internal Revenue Allotment</t>
  </si>
  <si>
    <t>Sinking Fund Balance to date, if any</t>
  </si>
  <si>
    <t xml:space="preserve"> PRDP Countepart for the Rehabilitation of Farm-to-Market Roads</t>
  </si>
  <si>
    <t>April 20, 2017</t>
  </si>
  <si>
    <t>December 15, 2025</t>
  </si>
  <si>
    <t>March 15, 2016</t>
  </si>
  <si>
    <t>Rehabilitation of Capitol  and Legislative Buildings</t>
  </si>
  <si>
    <t>April 18, 2013</t>
  </si>
  <si>
    <t>Php 17,500,000.00 (on staggered basis)</t>
  </si>
  <si>
    <t>Php 120,000,000.00 (on staggered basis)</t>
  </si>
  <si>
    <t>Php 30,000,000.00 (on staggered basis)</t>
  </si>
  <si>
    <t>Php 20,000,000.00 (on staggered basis)</t>
  </si>
  <si>
    <t>7 years</t>
  </si>
  <si>
    <t>Expansion of Motorpool/Purchase of Brand New Heavy Equipments</t>
  </si>
  <si>
    <t>Php 130,000,000.00 (on staggered basis)</t>
  </si>
  <si>
    <t>To finance construction of 2-storey Aqua Center</t>
  </si>
  <si>
    <t xml:space="preserve">15 years </t>
  </si>
  <si>
    <t>July 24, 2008</t>
  </si>
  <si>
    <t>April 24, 2013</t>
  </si>
  <si>
    <t xml:space="preserve">Construction of Sports Complex and Lot Purchase </t>
  </si>
  <si>
    <t xml:space="preserve">Construction of Various Infrastructure and PRDP Counterpart </t>
  </si>
  <si>
    <t>July 17, 2016</t>
  </si>
  <si>
    <t>Php 300,000,000.00 (on staggered basis)</t>
  </si>
  <si>
    <t>April 29, 2025</t>
  </si>
  <si>
    <t>24 months</t>
  </si>
  <si>
    <t>Ending December 31, 2019</t>
  </si>
  <si>
    <t>6 months</t>
  </si>
  <si>
    <t>January 17, 2020</t>
  </si>
  <si>
    <t>No.  08-01-36</t>
  </si>
  <si>
    <t>January 8, 2008</t>
  </si>
  <si>
    <t>November 17, 2019</t>
  </si>
  <si>
    <t>Various Infra to Barangays</t>
  </si>
  <si>
    <t>October 24,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</si>
</sst>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PHP]\ #,##0.00_);\([$PHP]\ #,##0.00\)"/>
    <numFmt numFmtId="165" formatCode="[$PHP]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11"/>
      <color theme="1"/>
      <name val="Century Gothic"/>
      <family val="2"/>
    </font>
    <font>
      <b/>
      <u/>
      <sz val="9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u/>
      <sz val="9"/>
      <color theme="1"/>
      <name val="Century Gothic"/>
      <family val="2"/>
    </font>
    <font>
      <b/>
      <sz val="10"/>
      <color theme="1"/>
      <name val="Century Gothic"/>
      <family val="2"/>
    </font>
    <font>
      <b/>
      <u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/>
    <xf numFmtId="43" fontId="5" fillId="0" borderId="2" xfId="1" applyFont="1" applyFill="1" applyBorder="1" applyAlignment="1">
      <alignment horizontal="left" vertical="center"/>
    </xf>
    <xf numFmtId="15" fontId="5" fillId="0" borderId="2" xfId="1" quotePrefix="1" applyNumberFormat="1" applyFont="1" applyFill="1" applyBorder="1" applyAlignment="1">
      <alignment horizontal="left" vertical="center"/>
    </xf>
    <xf numFmtId="43" fontId="5" fillId="0" borderId="2" xfId="1" quotePrefix="1" applyFont="1" applyFill="1" applyBorder="1" applyAlignment="1">
      <alignment horizontal="left" vertical="center"/>
    </xf>
    <xf numFmtId="14" fontId="5" fillId="0" borderId="2" xfId="1" quotePrefix="1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43" fontId="5" fillId="0" borderId="2" xfId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3" fontId="5" fillId="0" borderId="0" xfId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43" fontId="5" fillId="0" borderId="0" xfId="1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15" fontId="7" fillId="0" borderId="0" xfId="1" quotePrefix="1" applyNumberFormat="1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3" fontId="2" fillId="0" borderId="2" xfId="1" applyFont="1" applyFill="1" applyBorder="1" applyAlignment="1">
      <alignment horizontal="center" vertical="center"/>
    </xf>
    <xf numFmtId="43" fontId="3" fillId="0" borderId="0" xfId="1" applyFont="1"/>
    <xf numFmtId="164" fontId="5" fillId="0" borderId="2" xfId="1" quotePrefix="1" applyNumberFormat="1" applyFont="1" applyFill="1" applyBorder="1" applyAlignment="1">
      <alignment horizontal="left" vertical="center"/>
    </xf>
    <xf numFmtId="164" fontId="5" fillId="0" borderId="2" xfId="1" applyNumberFormat="1" applyFont="1" applyFill="1" applyBorder="1" applyAlignment="1">
      <alignment horizontal="left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15" fontId="7" fillId="0" borderId="0" xfId="1" quotePrefix="1" applyNumberFormat="1" applyFont="1" applyFill="1" applyAlignment="1">
      <alignment horizontal="center" vertical="center"/>
    </xf>
    <xf numFmtId="165" fontId="5" fillId="0" borderId="2" xfId="1" applyNumberFormat="1" applyFont="1" applyFill="1" applyBorder="1" applyAlignment="1">
      <alignment horizontal="left" vertical="center"/>
    </xf>
    <xf numFmtId="43" fontId="5" fillId="0" borderId="2" xfId="1" applyFont="1" applyBorder="1" applyAlignment="1">
      <alignment horizontal="left"/>
    </xf>
    <xf numFmtId="43" fontId="5" fillId="0" borderId="2" xfId="1" quotePrefix="1" applyFont="1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wrapText="1"/>
    </xf>
    <xf numFmtId="164" fontId="5" fillId="0" borderId="2" xfId="1" applyNumberFormat="1" applyFont="1" applyBorder="1" applyAlignment="1">
      <alignment horizontal="left"/>
    </xf>
    <xf numFmtId="15" fontId="5" fillId="0" borderId="2" xfId="1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X/Loan%20Matters/LANDBANK%20LOANS%20COMPUT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4M-PAID"/>
      <sheetName val="28M-PAID"/>
      <sheetName val="3.9M TL7-PAID"/>
      <sheetName val="231M TL8"/>
      <sheetName val="263M-20M TL5"/>
      <sheetName val="263M-242M TL5"/>
      <sheetName val="184M-paid-01.22.2016 TL6PAID"/>
      <sheetName val="87M-37M TL10"/>
      <sheetName val="87M-50MTL10"/>
      <sheetName val="50M-30M TL12"/>
      <sheetName val="17.5M-actual TL9-SEF7.4"/>
      <sheetName val="50M-20M TL11"/>
      <sheetName val="17.5M-actual TL9 10.1M"/>
      <sheetName val="300M-50M TL 14"/>
      <sheetName val="300M-120M TL13"/>
      <sheetName val="300M-130M TL15"/>
      <sheetName val="650M-300M TL16"/>
      <sheetName val="650M-150M TL18"/>
      <sheetName val="650M-200M TL17"/>
      <sheetName val="386M-7M(100M) TL27"/>
      <sheetName val="386M-200M TL26"/>
      <sheetName val="386M-86M TL28"/>
      <sheetName val="319M-15M TL22 (1)"/>
      <sheetName val="319M-60M TL22 (2)"/>
      <sheetName val="319M-125M TL19"/>
      <sheetName val="319M-29M TL20"/>
      <sheetName val="319M-50M TL21"/>
      <sheetName val="319M-40M TL23"/>
      <sheetName val="TL 24 330M"/>
      <sheetName val="30M"/>
      <sheetName val="SUMMARY"/>
      <sheetName val="est amort 2022-2025"/>
      <sheetName val="Debt Service"/>
      <sheetName val="debt rati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4">
          <cell r="F94">
            <v>20034829.07</v>
          </cell>
        </row>
      </sheetData>
      <sheetData sheetId="5">
        <row r="72">
          <cell r="E72">
            <v>242778000.01000002</v>
          </cell>
        </row>
      </sheetData>
      <sheetData sheetId="6" refreshError="1"/>
      <sheetData sheetId="7"/>
      <sheetData sheetId="8"/>
      <sheetData sheetId="9"/>
      <sheetData sheetId="10"/>
      <sheetData sheetId="11">
        <row r="87">
          <cell r="G87">
            <v>2110088.36</v>
          </cell>
        </row>
      </sheetData>
      <sheetData sheetId="12"/>
      <sheetData sheetId="13">
        <row r="67">
          <cell r="I67">
            <v>41763939.409999996</v>
          </cell>
        </row>
      </sheetData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B51" sqref="B51"/>
    </sheetView>
  </sheetViews>
  <sheetFormatPr defaultRowHeight="16.5" x14ac:dyDescent="0.3"/>
  <cols>
    <col min="1" max="1" width="9.140625" style="26"/>
    <col min="2" max="2" width="47.7109375" style="1" customWidth="1"/>
    <col min="3" max="3" width="39.42578125" style="1" customWidth="1"/>
    <col min="4" max="16384" width="9.140625" style="1"/>
  </cols>
  <sheetData>
    <row r="1" spans="1:3" x14ac:dyDescent="0.3">
      <c r="A1" s="43" t="s">
        <v>0</v>
      </c>
      <c r="B1" s="43"/>
      <c r="C1" s="43"/>
    </row>
    <row r="2" spans="1:3" x14ac:dyDescent="0.3">
      <c r="A2" s="43" t="s">
        <v>1</v>
      </c>
      <c r="B2" s="43"/>
      <c r="C2" s="43"/>
    </row>
    <row r="3" spans="1:3" x14ac:dyDescent="0.3">
      <c r="A3" s="44" t="s">
        <v>119</v>
      </c>
      <c r="B3" s="44"/>
      <c r="C3" s="44"/>
    </row>
    <row r="4" spans="1:3" x14ac:dyDescent="0.3">
      <c r="A4" s="2"/>
      <c r="B4" s="2"/>
      <c r="C4" s="32"/>
    </row>
    <row r="5" spans="1:3" x14ac:dyDescent="0.3">
      <c r="A5" s="4" t="s">
        <v>28</v>
      </c>
      <c r="B5" s="5" t="s">
        <v>2</v>
      </c>
      <c r="C5" s="28" t="s">
        <v>3</v>
      </c>
    </row>
    <row r="6" spans="1:3" x14ac:dyDescent="0.3">
      <c r="A6" s="6">
        <v>1</v>
      </c>
      <c r="B6" s="7" t="s">
        <v>4</v>
      </c>
      <c r="C6" s="8" t="s">
        <v>5</v>
      </c>
    </row>
    <row r="7" spans="1:3" x14ac:dyDescent="0.3">
      <c r="A7" s="6">
        <v>2</v>
      </c>
      <c r="B7" s="7" t="s">
        <v>6</v>
      </c>
      <c r="C7" s="9" t="s">
        <v>119</v>
      </c>
    </row>
    <row r="8" spans="1:3" x14ac:dyDescent="0.3">
      <c r="A8" s="6">
        <v>3</v>
      </c>
      <c r="B8" s="7" t="s">
        <v>7</v>
      </c>
      <c r="C8" s="8" t="s">
        <v>8</v>
      </c>
    </row>
    <row r="9" spans="1:3" x14ac:dyDescent="0.3">
      <c r="A9" s="6">
        <v>4</v>
      </c>
      <c r="B9" s="7" t="s">
        <v>16</v>
      </c>
      <c r="C9" s="8" t="s">
        <v>34</v>
      </c>
    </row>
    <row r="10" spans="1:3" x14ac:dyDescent="0.3">
      <c r="A10" s="6">
        <v>5</v>
      </c>
      <c r="B10" s="7" t="s">
        <v>9</v>
      </c>
      <c r="C10" s="10" t="s">
        <v>34</v>
      </c>
    </row>
    <row r="11" spans="1:3" x14ac:dyDescent="0.3">
      <c r="A11" s="6">
        <v>6</v>
      </c>
      <c r="B11" s="7" t="s">
        <v>11</v>
      </c>
      <c r="C11" s="8" t="s">
        <v>34</v>
      </c>
    </row>
    <row r="12" spans="1:3" x14ac:dyDescent="0.3">
      <c r="A12" s="6">
        <v>7</v>
      </c>
      <c r="B12" s="7" t="s">
        <v>13</v>
      </c>
      <c r="C12" s="8" t="s">
        <v>34</v>
      </c>
    </row>
    <row r="13" spans="1:3" x14ac:dyDescent="0.3">
      <c r="A13" s="6">
        <v>8</v>
      </c>
      <c r="B13" s="7" t="s">
        <v>18</v>
      </c>
      <c r="C13" s="10" t="s">
        <v>111</v>
      </c>
    </row>
    <row r="14" spans="1:3" x14ac:dyDescent="0.3">
      <c r="A14" s="6">
        <v>9</v>
      </c>
      <c r="B14" s="7" t="s">
        <v>19</v>
      </c>
      <c r="C14" s="31">
        <v>263000000</v>
      </c>
    </row>
    <row r="15" spans="1:3" x14ac:dyDescent="0.3">
      <c r="A15" s="6">
        <v>10</v>
      </c>
      <c r="B15" s="7" t="s">
        <v>24</v>
      </c>
      <c r="C15" s="10" t="s">
        <v>53</v>
      </c>
    </row>
    <row r="16" spans="1:3" x14ac:dyDescent="0.3">
      <c r="A16" s="6">
        <v>11</v>
      </c>
      <c r="B16" s="7" t="s">
        <v>20</v>
      </c>
      <c r="C16" s="8" t="s">
        <v>21</v>
      </c>
    </row>
    <row r="17" spans="1:3" ht="27" x14ac:dyDescent="0.3">
      <c r="A17" s="6">
        <v>12</v>
      </c>
      <c r="B17" s="12" t="s">
        <v>22</v>
      </c>
      <c r="C17" s="14" t="s">
        <v>113</v>
      </c>
    </row>
    <row r="18" spans="1:3" x14ac:dyDescent="0.3">
      <c r="A18" s="6">
        <v>13</v>
      </c>
      <c r="B18" s="12" t="s">
        <v>82</v>
      </c>
      <c r="C18" s="14" t="s">
        <v>83</v>
      </c>
    </row>
    <row r="19" spans="1:3" x14ac:dyDescent="0.3">
      <c r="A19" s="6">
        <v>14</v>
      </c>
      <c r="B19" s="12" t="s">
        <v>84</v>
      </c>
      <c r="C19" s="14" t="s">
        <v>110</v>
      </c>
    </row>
    <row r="20" spans="1:3" ht="28.5" x14ac:dyDescent="0.3">
      <c r="A20" s="6">
        <v>15</v>
      </c>
      <c r="B20" s="12" t="s">
        <v>25</v>
      </c>
      <c r="C20" s="13" t="s">
        <v>31</v>
      </c>
    </row>
    <row r="21" spans="1:3" x14ac:dyDescent="0.3">
      <c r="A21" s="6">
        <v>16</v>
      </c>
      <c r="B21" s="7" t="s">
        <v>27</v>
      </c>
      <c r="C21" s="11" t="s">
        <v>118</v>
      </c>
    </row>
    <row r="22" spans="1:3" x14ac:dyDescent="0.3">
      <c r="A22" s="6">
        <v>17</v>
      </c>
      <c r="B22" s="7" t="s">
        <v>26</v>
      </c>
      <c r="C22" s="11" t="s">
        <v>55</v>
      </c>
    </row>
    <row r="23" spans="1:3" x14ac:dyDescent="0.3">
      <c r="A23" s="6">
        <v>18</v>
      </c>
      <c r="B23" s="7" t="s">
        <v>29</v>
      </c>
      <c r="C23" s="31">
        <v>24662854.949999999</v>
      </c>
    </row>
    <row r="24" spans="1:3" x14ac:dyDescent="0.3">
      <c r="A24" s="6">
        <v>19</v>
      </c>
      <c r="B24" s="7" t="s">
        <v>30</v>
      </c>
      <c r="C24" s="31">
        <v>6142214.4500000002</v>
      </c>
    </row>
    <row r="25" spans="1:3" x14ac:dyDescent="0.3">
      <c r="A25" s="6">
        <v>20</v>
      </c>
      <c r="B25" s="7" t="s">
        <v>86</v>
      </c>
      <c r="C25" s="15" t="s">
        <v>34</v>
      </c>
    </row>
    <row r="26" spans="1:3" x14ac:dyDescent="0.3">
      <c r="A26" s="6">
        <v>21</v>
      </c>
      <c r="B26" s="16" t="s">
        <v>87</v>
      </c>
      <c r="C26" s="10" t="s">
        <v>112</v>
      </c>
    </row>
    <row r="27" spans="1:3" x14ac:dyDescent="0.3">
      <c r="A27" s="6">
        <v>22</v>
      </c>
      <c r="B27" s="17" t="s">
        <v>88</v>
      </c>
      <c r="C27" s="31">
        <v>170327122.72999999</v>
      </c>
    </row>
    <row r="28" spans="1:3" x14ac:dyDescent="0.3">
      <c r="A28" s="6">
        <v>23</v>
      </c>
      <c r="B28" s="17" t="s">
        <v>89</v>
      </c>
      <c r="C28" s="31">
        <v>71039315.230000004</v>
      </c>
    </row>
    <row r="29" spans="1:3" x14ac:dyDescent="0.3">
      <c r="A29" s="6">
        <v>24</v>
      </c>
      <c r="B29" s="17" t="s">
        <v>90</v>
      </c>
      <c r="C29" s="10" t="s">
        <v>34</v>
      </c>
    </row>
    <row r="30" spans="1:3" x14ac:dyDescent="0.3">
      <c r="A30" s="6">
        <v>25</v>
      </c>
      <c r="B30" s="17" t="s">
        <v>92</v>
      </c>
      <c r="C30" s="30">
        <f>'[1]263M-242M TL5'!$E$72+'[1]263M-20M TL5'!$F$94</f>
        <v>262812829.08000001</v>
      </c>
    </row>
    <row r="31" spans="1:3" x14ac:dyDescent="0.3">
      <c r="A31" s="6">
        <v>26</v>
      </c>
      <c r="B31" s="17" t="s">
        <v>91</v>
      </c>
      <c r="C31" s="30">
        <v>0</v>
      </c>
    </row>
    <row r="32" spans="1:3" x14ac:dyDescent="0.3">
      <c r="A32" s="6">
        <v>27</v>
      </c>
      <c r="B32" s="16" t="s">
        <v>93</v>
      </c>
      <c r="C32" s="31">
        <f>C30-C27</f>
        <v>92485706.350000024</v>
      </c>
    </row>
    <row r="33" spans="1:3" x14ac:dyDescent="0.3">
      <c r="A33" s="6">
        <v>28</v>
      </c>
      <c r="B33" s="16" t="s">
        <v>33</v>
      </c>
      <c r="C33" s="8" t="s">
        <v>34</v>
      </c>
    </row>
    <row r="34" spans="1:3" x14ac:dyDescent="0.3">
      <c r="A34" s="6">
        <v>29</v>
      </c>
      <c r="B34" s="16" t="s">
        <v>35</v>
      </c>
      <c r="C34" s="8" t="s">
        <v>34</v>
      </c>
    </row>
    <row r="35" spans="1:3" x14ac:dyDescent="0.3">
      <c r="A35" s="6">
        <v>30</v>
      </c>
      <c r="B35" s="16" t="s">
        <v>36</v>
      </c>
      <c r="C35" s="8" t="s">
        <v>94</v>
      </c>
    </row>
    <row r="36" spans="1:3" x14ac:dyDescent="0.3">
      <c r="A36" s="6">
        <v>31</v>
      </c>
      <c r="B36" s="16" t="s">
        <v>37</v>
      </c>
      <c r="C36" s="8" t="s">
        <v>34</v>
      </c>
    </row>
    <row r="37" spans="1:3" x14ac:dyDescent="0.3">
      <c r="A37" s="6">
        <v>32</v>
      </c>
      <c r="B37" s="16" t="s">
        <v>95</v>
      </c>
      <c r="C37" s="8" t="s">
        <v>34</v>
      </c>
    </row>
    <row r="38" spans="1:3" x14ac:dyDescent="0.3">
      <c r="A38" s="6">
        <v>33</v>
      </c>
      <c r="B38" s="16" t="s">
        <v>38</v>
      </c>
      <c r="C38" s="31">
        <v>1314065</v>
      </c>
    </row>
    <row r="39" spans="1:3" x14ac:dyDescent="0.3">
      <c r="A39" s="6">
        <v>34</v>
      </c>
      <c r="B39" s="16" t="s">
        <v>39</v>
      </c>
      <c r="C39" s="8" t="s">
        <v>34</v>
      </c>
    </row>
    <row r="40" spans="1:3" x14ac:dyDescent="0.3">
      <c r="A40" s="18"/>
      <c r="B40" s="19"/>
      <c r="C40" s="20"/>
    </row>
    <row r="41" spans="1:3" x14ac:dyDescent="0.3">
      <c r="A41" s="21"/>
      <c r="B41" s="22" t="s">
        <v>54</v>
      </c>
      <c r="C41" s="23" t="s">
        <v>40</v>
      </c>
    </row>
    <row r="42" spans="1:3" x14ac:dyDescent="0.3">
      <c r="A42" s="21"/>
      <c r="B42" s="22"/>
      <c r="C42" s="34"/>
    </row>
    <row r="43" spans="1:3" x14ac:dyDescent="0.3">
      <c r="A43" s="21"/>
      <c r="B43" s="22"/>
      <c r="C43" s="34"/>
    </row>
    <row r="44" spans="1:3" x14ac:dyDescent="0.3">
      <c r="A44" s="21"/>
      <c r="B44" s="24" t="s">
        <v>80</v>
      </c>
      <c r="C44" s="35" t="s">
        <v>121</v>
      </c>
    </row>
    <row r="45" spans="1:3" x14ac:dyDescent="0.3">
      <c r="A45" s="21"/>
      <c r="B45" s="21" t="s">
        <v>81</v>
      </c>
      <c r="C45" s="34"/>
    </row>
  </sheetData>
  <mergeCells count="3">
    <mergeCell ref="A1:C1"/>
    <mergeCell ref="A2:C2"/>
    <mergeCell ref="A3:C3"/>
  </mergeCells>
  <pageMargins left="0.2" right="0.2" top="0.5" bottom="0.2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topLeftCell="A16" workbookViewId="0">
      <selection activeCell="D24" sqref="D24"/>
    </sheetView>
  </sheetViews>
  <sheetFormatPr defaultRowHeight="16.5" x14ac:dyDescent="0.3"/>
  <cols>
    <col min="1" max="1" width="9.140625" style="26"/>
    <col min="2" max="2" width="47.7109375" style="1" customWidth="1"/>
    <col min="3" max="3" width="39.42578125" style="27" customWidth="1"/>
    <col min="4" max="4" width="14.42578125" style="29" customWidth="1"/>
    <col min="5" max="5" width="17.28515625" style="1" customWidth="1"/>
    <col min="6" max="16384" width="9.140625" style="1"/>
  </cols>
  <sheetData>
    <row r="1" spans="1:3" x14ac:dyDescent="0.3">
      <c r="A1" s="43" t="s">
        <v>0</v>
      </c>
      <c r="B1" s="43"/>
      <c r="C1" s="43"/>
    </row>
    <row r="2" spans="1:3" x14ac:dyDescent="0.3">
      <c r="A2" s="43" t="s">
        <v>1</v>
      </c>
      <c r="B2" s="43"/>
      <c r="C2" s="43"/>
    </row>
    <row r="3" spans="1:3" x14ac:dyDescent="0.3">
      <c r="A3" s="44" t="str">
        <f>'TL 16'!A3:C3</f>
        <v>Ending December 31, 2019</v>
      </c>
      <c r="B3" s="44"/>
      <c r="C3" s="44"/>
    </row>
    <row r="4" spans="1:3" x14ac:dyDescent="0.3">
      <c r="A4" s="2"/>
      <c r="B4" s="2"/>
      <c r="C4" s="3"/>
    </row>
    <row r="5" spans="1:3" x14ac:dyDescent="0.3">
      <c r="A5" s="4" t="s">
        <v>28</v>
      </c>
      <c r="B5" s="5" t="s">
        <v>2</v>
      </c>
      <c r="C5" s="28" t="s">
        <v>3</v>
      </c>
    </row>
    <row r="6" spans="1:3" x14ac:dyDescent="0.3">
      <c r="A6" s="6">
        <v>1</v>
      </c>
      <c r="B6" s="7" t="s">
        <v>4</v>
      </c>
      <c r="C6" s="8" t="s">
        <v>5</v>
      </c>
    </row>
    <row r="7" spans="1:3" x14ac:dyDescent="0.3">
      <c r="A7" s="6">
        <v>2</v>
      </c>
      <c r="B7" s="7" t="s">
        <v>6</v>
      </c>
      <c r="C7" s="9" t="str">
        <f>'TL 16'!C7</f>
        <v>Ending December 31, 2019</v>
      </c>
    </row>
    <row r="8" spans="1:3" x14ac:dyDescent="0.3">
      <c r="A8" s="6">
        <v>3</v>
      </c>
      <c r="B8" s="7" t="s">
        <v>7</v>
      </c>
      <c r="C8" s="8" t="s">
        <v>8</v>
      </c>
    </row>
    <row r="9" spans="1:3" x14ac:dyDescent="0.3">
      <c r="A9" s="6">
        <v>4</v>
      </c>
      <c r="B9" s="7" t="s">
        <v>16</v>
      </c>
      <c r="C9" s="8" t="s">
        <v>49</v>
      </c>
    </row>
    <row r="10" spans="1:3" x14ac:dyDescent="0.3">
      <c r="A10" s="6">
        <v>5</v>
      </c>
      <c r="B10" s="7" t="s">
        <v>9</v>
      </c>
      <c r="C10" s="10" t="s">
        <v>77</v>
      </c>
    </row>
    <row r="11" spans="1:3" x14ac:dyDescent="0.3">
      <c r="A11" s="6">
        <v>6</v>
      </c>
      <c r="B11" s="7" t="s">
        <v>11</v>
      </c>
      <c r="C11" s="8" t="s">
        <v>12</v>
      </c>
    </row>
    <row r="12" spans="1:3" x14ac:dyDescent="0.3">
      <c r="A12" s="6">
        <v>7</v>
      </c>
      <c r="B12" s="7" t="s">
        <v>13</v>
      </c>
      <c r="C12" s="10" t="s">
        <v>76</v>
      </c>
    </row>
    <row r="13" spans="1:3" x14ac:dyDescent="0.3">
      <c r="A13" s="6">
        <v>8</v>
      </c>
      <c r="B13" s="7" t="s">
        <v>18</v>
      </c>
      <c r="C13" s="10" t="s">
        <v>78</v>
      </c>
    </row>
    <row r="14" spans="1:3" x14ac:dyDescent="0.3">
      <c r="A14" s="6">
        <v>9</v>
      </c>
      <c r="B14" s="7" t="s">
        <v>19</v>
      </c>
      <c r="C14" s="8" t="s">
        <v>102</v>
      </c>
    </row>
    <row r="15" spans="1:3" x14ac:dyDescent="0.3">
      <c r="A15" s="6">
        <v>10</v>
      </c>
      <c r="B15" s="7" t="s">
        <v>24</v>
      </c>
      <c r="C15" s="11" t="s">
        <v>79</v>
      </c>
    </row>
    <row r="16" spans="1:3" x14ac:dyDescent="0.3">
      <c r="A16" s="6">
        <v>11</v>
      </c>
      <c r="B16" s="7" t="s">
        <v>20</v>
      </c>
      <c r="C16" s="8" t="s">
        <v>21</v>
      </c>
    </row>
    <row r="17" spans="1:5" ht="28.5" x14ac:dyDescent="0.3">
      <c r="A17" s="6">
        <v>12</v>
      </c>
      <c r="B17" s="12" t="s">
        <v>22</v>
      </c>
      <c r="C17" s="13" t="s">
        <v>51</v>
      </c>
    </row>
    <row r="18" spans="1:5" x14ac:dyDescent="0.3">
      <c r="A18" s="6">
        <v>13</v>
      </c>
      <c r="B18" s="12" t="s">
        <v>82</v>
      </c>
      <c r="C18" s="14" t="s">
        <v>83</v>
      </c>
    </row>
    <row r="19" spans="1:5" x14ac:dyDescent="0.3">
      <c r="A19" s="6">
        <v>14</v>
      </c>
      <c r="B19" s="12" t="s">
        <v>84</v>
      </c>
      <c r="C19" s="8" t="s">
        <v>23</v>
      </c>
    </row>
    <row r="20" spans="1:5" ht="28.5" x14ac:dyDescent="0.3">
      <c r="A20" s="6">
        <v>15</v>
      </c>
      <c r="B20" s="12" t="s">
        <v>25</v>
      </c>
      <c r="C20" s="13" t="s">
        <v>31</v>
      </c>
    </row>
    <row r="21" spans="1:5" x14ac:dyDescent="0.3">
      <c r="A21" s="6">
        <v>16</v>
      </c>
      <c r="B21" s="7" t="s">
        <v>27</v>
      </c>
      <c r="C21" s="11" t="s">
        <v>120</v>
      </c>
    </row>
    <row r="22" spans="1:5" x14ac:dyDescent="0.3">
      <c r="A22" s="6">
        <v>17</v>
      </c>
      <c r="B22" s="7" t="s">
        <v>26</v>
      </c>
      <c r="C22" s="11" t="s">
        <v>55</v>
      </c>
      <c r="E22" s="29"/>
    </row>
    <row r="23" spans="1:5" x14ac:dyDescent="0.3">
      <c r="A23" s="6">
        <v>18</v>
      </c>
      <c r="B23" s="7" t="s">
        <v>58</v>
      </c>
      <c r="C23" s="36">
        <v>1945978.19</v>
      </c>
      <c r="E23" s="29"/>
    </row>
    <row r="24" spans="1:5" x14ac:dyDescent="0.3">
      <c r="A24" s="6">
        <v>19</v>
      </c>
      <c r="B24" s="7" t="s">
        <v>30</v>
      </c>
      <c r="C24" s="36">
        <v>426251.33</v>
      </c>
      <c r="E24" s="29"/>
    </row>
    <row r="25" spans="1:5" x14ac:dyDescent="0.3">
      <c r="A25" s="6">
        <v>20</v>
      </c>
      <c r="B25" s="7" t="s">
        <v>86</v>
      </c>
      <c r="C25" s="15" t="s">
        <v>34</v>
      </c>
      <c r="E25" s="29"/>
    </row>
    <row r="26" spans="1:5" x14ac:dyDescent="0.3">
      <c r="A26" s="6">
        <v>21</v>
      </c>
      <c r="B26" s="16" t="s">
        <v>87</v>
      </c>
      <c r="C26" s="9" t="s">
        <v>101</v>
      </c>
      <c r="E26" s="29"/>
    </row>
    <row r="27" spans="1:5" x14ac:dyDescent="0.3">
      <c r="A27" s="6">
        <v>22</v>
      </c>
      <c r="B27" s="17" t="s">
        <v>88</v>
      </c>
      <c r="C27" s="41">
        <v>11392524.91</v>
      </c>
      <c r="E27" s="29"/>
    </row>
    <row r="28" spans="1:5" x14ac:dyDescent="0.3">
      <c r="A28" s="6">
        <v>23</v>
      </c>
      <c r="B28" s="17" t="s">
        <v>89</v>
      </c>
      <c r="C28" s="30">
        <v>4086846.09</v>
      </c>
      <c r="E28" s="29"/>
    </row>
    <row r="29" spans="1:5" x14ac:dyDescent="0.3">
      <c r="A29" s="6">
        <v>24</v>
      </c>
      <c r="B29" s="17" t="s">
        <v>90</v>
      </c>
      <c r="C29" s="10" t="s">
        <v>34</v>
      </c>
      <c r="E29" s="29"/>
    </row>
    <row r="30" spans="1:5" x14ac:dyDescent="0.3">
      <c r="A30" s="6">
        <v>25</v>
      </c>
      <c r="B30" s="17" t="s">
        <v>92</v>
      </c>
      <c r="C30" s="41">
        <v>17500000</v>
      </c>
      <c r="E30" s="29"/>
    </row>
    <row r="31" spans="1:5" x14ac:dyDescent="0.3">
      <c r="A31" s="6">
        <v>26</v>
      </c>
      <c r="B31" s="17" t="s">
        <v>91</v>
      </c>
      <c r="C31" s="41">
        <v>0</v>
      </c>
      <c r="E31" s="29"/>
    </row>
    <row r="32" spans="1:5" x14ac:dyDescent="0.3">
      <c r="A32" s="6">
        <v>27</v>
      </c>
      <c r="B32" s="16" t="s">
        <v>93</v>
      </c>
      <c r="C32" s="41">
        <f>C30-C27</f>
        <v>6107475.0899999999</v>
      </c>
      <c r="E32" s="29"/>
    </row>
    <row r="33" spans="1:5" x14ac:dyDescent="0.3">
      <c r="A33" s="6">
        <v>28</v>
      </c>
      <c r="B33" s="16" t="s">
        <v>33</v>
      </c>
      <c r="C33" s="8" t="s">
        <v>34</v>
      </c>
      <c r="E33" s="29"/>
    </row>
    <row r="34" spans="1:5" x14ac:dyDescent="0.3">
      <c r="A34" s="6">
        <v>29</v>
      </c>
      <c r="B34" s="16" t="s">
        <v>35</v>
      </c>
      <c r="C34" s="8" t="s">
        <v>34</v>
      </c>
      <c r="E34" s="29"/>
    </row>
    <row r="35" spans="1:5" x14ac:dyDescent="0.3">
      <c r="A35" s="6">
        <v>30</v>
      </c>
      <c r="B35" s="16" t="s">
        <v>36</v>
      </c>
      <c r="C35" s="8" t="s">
        <v>94</v>
      </c>
    </row>
    <row r="36" spans="1:5" x14ac:dyDescent="0.3">
      <c r="A36" s="6">
        <v>31</v>
      </c>
      <c r="B36" s="16" t="s">
        <v>37</v>
      </c>
      <c r="C36" s="8" t="s">
        <v>34</v>
      </c>
    </row>
    <row r="37" spans="1:5" x14ac:dyDescent="0.3">
      <c r="A37" s="6">
        <v>32</v>
      </c>
      <c r="B37" s="16" t="s">
        <v>95</v>
      </c>
      <c r="C37" s="8" t="s">
        <v>34</v>
      </c>
    </row>
    <row r="38" spans="1:5" x14ac:dyDescent="0.3">
      <c r="A38" s="6">
        <v>33</v>
      </c>
      <c r="B38" s="16" t="s">
        <v>38</v>
      </c>
      <c r="C38" s="31">
        <v>90004</v>
      </c>
      <c r="E38" s="29"/>
    </row>
    <row r="39" spans="1:5" x14ac:dyDescent="0.3">
      <c r="A39" s="6">
        <v>34</v>
      </c>
      <c r="B39" s="16" t="s">
        <v>39</v>
      </c>
      <c r="C39" s="8" t="s">
        <v>34</v>
      </c>
    </row>
    <row r="40" spans="1:5" x14ac:dyDescent="0.3">
      <c r="A40" s="18"/>
      <c r="B40" s="19"/>
      <c r="C40" s="20"/>
    </row>
    <row r="41" spans="1:5" x14ac:dyDescent="0.3">
      <c r="A41" s="21"/>
      <c r="B41" s="22" t="s">
        <v>54</v>
      </c>
      <c r="C41" s="23" t="s">
        <v>40</v>
      </c>
    </row>
    <row r="42" spans="1:5" x14ac:dyDescent="0.3">
      <c r="A42" s="21"/>
      <c r="B42" s="22"/>
      <c r="C42" s="23"/>
    </row>
    <row r="43" spans="1:5" x14ac:dyDescent="0.3">
      <c r="A43" s="21"/>
      <c r="B43" s="22"/>
      <c r="C43" s="23"/>
    </row>
    <row r="44" spans="1:5" x14ac:dyDescent="0.3">
      <c r="A44" s="21"/>
      <c r="B44" s="24" t="s">
        <v>80</v>
      </c>
      <c r="C44" s="35" t="str">
        <f>'TL 16'!C44</f>
        <v>January 17, 2020</v>
      </c>
    </row>
    <row r="45" spans="1:5" x14ac:dyDescent="0.3">
      <c r="A45" s="21"/>
      <c r="B45" s="21" t="s">
        <v>81</v>
      </c>
      <c r="C45" s="23"/>
    </row>
  </sheetData>
  <mergeCells count="3">
    <mergeCell ref="A1:C1"/>
    <mergeCell ref="A2:C2"/>
    <mergeCell ref="A3:C3"/>
  </mergeCells>
  <pageMargins left="0.2" right="0.25" top="0.5" bottom="0.2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C15" sqref="C15"/>
    </sheetView>
  </sheetViews>
  <sheetFormatPr defaultRowHeight="16.5" x14ac:dyDescent="0.3"/>
  <cols>
    <col min="1" max="1" width="9.140625" style="26"/>
    <col min="2" max="2" width="47.7109375" style="1" customWidth="1"/>
    <col min="3" max="3" width="39.42578125" style="1" customWidth="1"/>
    <col min="4" max="16384" width="9.140625" style="1"/>
  </cols>
  <sheetData>
    <row r="1" spans="1:3" x14ac:dyDescent="0.3">
      <c r="A1" s="43" t="s">
        <v>0</v>
      </c>
      <c r="B1" s="43"/>
      <c r="C1" s="43"/>
    </row>
    <row r="2" spans="1:3" x14ac:dyDescent="0.3">
      <c r="A2" s="43" t="s">
        <v>1</v>
      </c>
      <c r="B2" s="43"/>
      <c r="C2" s="43"/>
    </row>
    <row r="3" spans="1:3" x14ac:dyDescent="0.3">
      <c r="A3" s="44" t="s">
        <v>119</v>
      </c>
      <c r="B3" s="44"/>
      <c r="C3" s="44"/>
    </row>
    <row r="4" spans="1:3" x14ac:dyDescent="0.3">
      <c r="A4" s="2"/>
      <c r="B4" s="2"/>
      <c r="C4" s="32"/>
    </row>
    <row r="5" spans="1:3" x14ac:dyDescent="0.3">
      <c r="A5" s="4" t="s">
        <v>28</v>
      </c>
      <c r="B5" s="5" t="s">
        <v>2</v>
      </c>
      <c r="C5" s="28" t="s">
        <v>3</v>
      </c>
    </row>
    <row r="6" spans="1:3" x14ac:dyDescent="0.3">
      <c r="A6" s="6">
        <v>1</v>
      </c>
      <c r="B6" s="7" t="s">
        <v>4</v>
      </c>
      <c r="C6" s="8" t="s">
        <v>5</v>
      </c>
    </row>
    <row r="7" spans="1:3" x14ac:dyDescent="0.3">
      <c r="A7" s="6">
        <v>2</v>
      </c>
      <c r="B7" s="7" t="s">
        <v>6</v>
      </c>
      <c r="C7" s="9" t="s">
        <v>119</v>
      </c>
    </row>
    <row r="8" spans="1:3" x14ac:dyDescent="0.3">
      <c r="A8" s="6">
        <v>3</v>
      </c>
      <c r="B8" s="7" t="s">
        <v>7</v>
      </c>
      <c r="C8" s="8" t="s">
        <v>8</v>
      </c>
    </row>
    <row r="9" spans="1:3" x14ac:dyDescent="0.3">
      <c r="A9" s="6">
        <v>4</v>
      </c>
      <c r="B9" s="7" t="s">
        <v>16</v>
      </c>
      <c r="C9" s="8" t="s">
        <v>122</v>
      </c>
    </row>
    <row r="10" spans="1:3" x14ac:dyDescent="0.3">
      <c r="A10" s="6">
        <v>5</v>
      </c>
      <c r="B10" s="7" t="s">
        <v>9</v>
      </c>
      <c r="C10" s="10" t="s">
        <v>123</v>
      </c>
    </row>
    <row r="11" spans="1:3" x14ac:dyDescent="0.3">
      <c r="A11" s="6">
        <v>6</v>
      </c>
      <c r="B11" s="7" t="s">
        <v>11</v>
      </c>
      <c r="C11" s="8" t="s">
        <v>34</v>
      </c>
    </row>
    <row r="12" spans="1:3" x14ac:dyDescent="0.3">
      <c r="A12" s="6">
        <v>7</v>
      </c>
      <c r="B12" s="7" t="s">
        <v>13</v>
      </c>
      <c r="C12" s="8" t="s">
        <v>34</v>
      </c>
    </row>
    <row r="13" spans="1:3" x14ac:dyDescent="0.3">
      <c r="A13" s="6">
        <v>8</v>
      </c>
      <c r="B13" s="7" t="s">
        <v>18</v>
      </c>
      <c r="C13" s="10" t="s">
        <v>111</v>
      </c>
    </row>
    <row r="14" spans="1:3" x14ac:dyDescent="0.3">
      <c r="A14" s="6">
        <v>9</v>
      </c>
      <c r="B14" s="7" t="s">
        <v>19</v>
      </c>
      <c r="C14" s="31">
        <v>231000000</v>
      </c>
    </row>
    <row r="15" spans="1:3" x14ac:dyDescent="0.3">
      <c r="A15" s="6">
        <v>10</v>
      </c>
      <c r="B15" s="7" t="s">
        <v>24</v>
      </c>
      <c r="C15" s="10" t="s">
        <v>124</v>
      </c>
    </row>
    <row r="16" spans="1:3" x14ac:dyDescent="0.3">
      <c r="A16" s="6">
        <v>11</v>
      </c>
      <c r="B16" s="7" t="s">
        <v>20</v>
      </c>
      <c r="C16" s="8" t="s">
        <v>21</v>
      </c>
    </row>
    <row r="17" spans="1:3" x14ac:dyDescent="0.3">
      <c r="A17" s="6">
        <v>12</v>
      </c>
      <c r="B17" s="12" t="s">
        <v>22</v>
      </c>
      <c r="C17" s="14" t="s">
        <v>125</v>
      </c>
    </row>
    <row r="18" spans="1:3" x14ac:dyDescent="0.3">
      <c r="A18" s="6">
        <v>13</v>
      </c>
      <c r="B18" s="12" t="s">
        <v>82</v>
      </c>
      <c r="C18" s="14" t="s">
        <v>83</v>
      </c>
    </row>
    <row r="19" spans="1:3" x14ac:dyDescent="0.3">
      <c r="A19" s="6">
        <v>14</v>
      </c>
      <c r="B19" s="12" t="s">
        <v>84</v>
      </c>
      <c r="C19" s="14" t="s">
        <v>85</v>
      </c>
    </row>
    <row r="20" spans="1:3" ht="28.5" x14ac:dyDescent="0.3">
      <c r="A20" s="6">
        <v>15</v>
      </c>
      <c r="B20" s="12" t="s">
        <v>25</v>
      </c>
      <c r="C20" s="13" t="s">
        <v>31</v>
      </c>
    </row>
    <row r="21" spans="1:3" x14ac:dyDescent="0.3">
      <c r="A21" s="6">
        <v>16</v>
      </c>
      <c r="B21" s="7" t="s">
        <v>27</v>
      </c>
      <c r="C21" s="11" t="s">
        <v>120</v>
      </c>
    </row>
    <row r="22" spans="1:3" x14ac:dyDescent="0.3">
      <c r="A22" s="6">
        <v>17</v>
      </c>
      <c r="B22" s="7" t="s">
        <v>26</v>
      </c>
      <c r="C22" s="11" t="s">
        <v>55</v>
      </c>
    </row>
    <row r="23" spans="1:3" x14ac:dyDescent="0.3">
      <c r="A23" s="6">
        <v>18</v>
      </c>
      <c r="B23" s="7" t="s">
        <v>29</v>
      </c>
      <c r="C23" s="31">
        <v>23949289.920000002</v>
      </c>
    </row>
    <row r="24" spans="1:3" x14ac:dyDescent="0.3">
      <c r="A24" s="6">
        <v>19</v>
      </c>
      <c r="B24" s="7" t="s">
        <v>30</v>
      </c>
      <c r="C24" s="31">
        <v>885155.88</v>
      </c>
    </row>
    <row r="25" spans="1:3" x14ac:dyDescent="0.3">
      <c r="A25" s="6">
        <v>20</v>
      </c>
      <c r="B25" s="7" t="s">
        <v>86</v>
      </c>
      <c r="C25" s="15" t="s">
        <v>34</v>
      </c>
    </row>
    <row r="26" spans="1:3" x14ac:dyDescent="0.3">
      <c r="A26" s="6">
        <v>21</v>
      </c>
      <c r="B26" s="16" t="s">
        <v>87</v>
      </c>
      <c r="C26" s="10" t="s">
        <v>126</v>
      </c>
    </row>
    <row r="27" spans="1:3" x14ac:dyDescent="0.3">
      <c r="A27" s="6">
        <v>22</v>
      </c>
      <c r="B27" s="17" t="s">
        <v>88</v>
      </c>
      <c r="C27" s="31">
        <v>219760855.5</v>
      </c>
    </row>
    <row r="28" spans="1:3" x14ac:dyDescent="0.3">
      <c r="A28" s="6">
        <v>23</v>
      </c>
      <c r="B28" s="17" t="s">
        <v>89</v>
      </c>
      <c r="C28" s="31">
        <v>65727523.789999999</v>
      </c>
    </row>
    <row r="29" spans="1:3" x14ac:dyDescent="0.3">
      <c r="A29" s="6">
        <v>24</v>
      </c>
      <c r="B29" s="17" t="s">
        <v>90</v>
      </c>
      <c r="C29" s="10" t="s">
        <v>34</v>
      </c>
    </row>
    <row r="30" spans="1:3" x14ac:dyDescent="0.3">
      <c r="A30" s="6">
        <v>25</v>
      </c>
      <c r="B30" s="17" t="s">
        <v>92</v>
      </c>
      <c r="C30" s="30">
        <v>219760855.5</v>
      </c>
    </row>
    <row r="31" spans="1:3" x14ac:dyDescent="0.3">
      <c r="A31" s="6">
        <v>26</v>
      </c>
      <c r="B31" s="17" t="s">
        <v>91</v>
      </c>
      <c r="C31" s="30">
        <v>0</v>
      </c>
    </row>
    <row r="32" spans="1:3" x14ac:dyDescent="0.3">
      <c r="A32" s="6">
        <v>27</v>
      </c>
      <c r="B32" s="16" t="s">
        <v>93</v>
      </c>
      <c r="C32" s="31">
        <f>C27-C30</f>
        <v>0</v>
      </c>
    </row>
    <row r="33" spans="1:3" x14ac:dyDescent="0.3">
      <c r="A33" s="6">
        <v>28</v>
      </c>
      <c r="B33" s="16" t="s">
        <v>33</v>
      </c>
      <c r="C33" s="8" t="s">
        <v>34</v>
      </c>
    </row>
    <row r="34" spans="1:3" x14ac:dyDescent="0.3">
      <c r="A34" s="6">
        <v>29</v>
      </c>
      <c r="B34" s="16" t="s">
        <v>35</v>
      </c>
      <c r="C34" s="8" t="s">
        <v>34</v>
      </c>
    </row>
    <row r="35" spans="1:3" x14ac:dyDescent="0.3">
      <c r="A35" s="6">
        <v>30</v>
      </c>
      <c r="B35" s="16" t="s">
        <v>36</v>
      </c>
      <c r="C35" s="8" t="s">
        <v>94</v>
      </c>
    </row>
    <row r="36" spans="1:3" x14ac:dyDescent="0.3">
      <c r="A36" s="6">
        <v>31</v>
      </c>
      <c r="B36" s="16" t="s">
        <v>37</v>
      </c>
      <c r="C36" s="8" t="s">
        <v>34</v>
      </c>
    </row>
    <row r="37" spans="1:3" x14ac:dyDescent="0.3">
      <c r="A37" s="6">
        <v>32</v>
      </c>
      <c r="B37" s="16" t="s">
        <v>95</v>
      </c>
      <c r="C37" s="8" t="s">
        <v>34</v>
      </c>
    </row>
    <row r="38" spans="1:3" x14ac:dyDescent="0.3">
      <c r="A38" s="6">
        <v>33</v>
      </c>
      <c r="B38" s="16" t="s">
        <v>38</v>
      </c>
      <c r="C38" s="31">
        <v>1098822</v>
      </c>
    </row>
    <row r="39" spans="1:3" x14ac:dyDescent="0.3">
      <c r="A39" s="6">
        <v>34</v>
      </c>
      <c r="B39" s="16" t="s">
        <v>39</v>
      </c>
      <c r="C39" s="8" t="s">
        <v>34</v>
      </c>
    </row>
    <row r="40" spans="1:3" x14ac:dyDescent="0.3">
      <c r="A40" s="18"/>
      <c r="B40" s="19"/>
      <c r="C40" s="20"/>
    </row>
    <row r="41" spans="1:3" x14ac:dyDescent="0.3">
      <c r="A41" s="21"/>
      <c r="B41" s="22" t="s">
        <v>54</v>
      </c>
      <c r="C41" s="23" t="s">
        <v>40</v>
      </c>
    </row>
    <row r="42" spans="1:3" x14ac:dyDescent="0.3">
      <c r="A42" s="21"/>
      <c r="B42" s="22"/>
      <c r="C42" s="34"/>
    </row>
    <row r="43" spans="1:3" x14ac:dyDescent="0.3">
      <c r="A43" s="21"/>
      <c r="B43" s="22"/>
      <c r="C43" s="34"/>
    </row>
    <row r="44" spans="1:3" x14ac:dyDescent="0.3">
      <c r="A44" s="21"/>
      <c r="B44" s="24" t="s">
        <v>80</v>
      </c>
      <c r="C44" s="35" t="s">
        <v>121</v>
      </c>
    </row>
    <row r="45" spans="1:3" x14ac:dyDescent="0.3">
      <c r="A45" s="21"/>
      <c r="B45" s="21" t="s">
        <v>81</v>
      </c>
      <c r="C45" s="34"/>
    </row>
  </sheetData>
  <mergeCells count="3">
    <mergeCell ref="A1:C1"/>
    <mergeCell ref="A2:C2"/>
    <mergeCell ref="A3:C3"/>
  </mergeCells>
  <pageMargins left="0.2" right="0.2" top="0.5" bottom="0.2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C33" sqref="C33"/>
    </sheetView>
  </sheetViews>
  <sheetFormatPr defaultRowHeight="16.5" x14ac:dyDescent="0.3"/>
  <cols>
    <col min="1" max="1" width="9.140625" style="26"/>
    <col min="2" max="2" width="47.7109375" style="1" customWidth="1"/>
    <col min="3" max="3" width="39.42578125" style="1" customWidth="1"/>
    <col min="4" max="16384" width="9.140625" style="1"/>
  </cols>
  <sheetData>
    <row r="1" spans="1:3" x14ac:dyDescent="0.3">
      <c r="A1" s="43" t="s">
        <v>0</v>
      </c>
      <c r="B1" s="43"/>
      <c r="C1" s="43"/>
    </row>
    <row r="2" spans="1:3" x14ac:dyDescent="0.3">
      <c r="A2" s="43" t="s">
        <v>1</v>
      </c>
      <c r="B2" s="43"/>
      <c r="C2" s="43"/>
    </row>
    <row r="3" spans="1:3" x14ac:dyDescent="0.3">
      <c r="A3" s="44" t="str">
        <f>'TL 5'!A3:C3</f>
        <v>Ending December 31, 2019</v>
      </c>
      <c r="B3" s="44"/>
      <c r="C3" s="44"/>
    </row>
    <row r="4" spans="1:3" x14ac:dyDescent="0.3">
      <c r="A4" s="2"/>
      <c r="B4" s="2"/>
      <c r="C4" s="32"/>
    </row>
    <row r="5" spans="1:3" x14ac:dyDescent="0.3">
      <c r="A5" s="4" t="s">
        <v>28</v>
      </c>
      <c r="B5" s="5" t="s">
        <v>2</v>
      </c>
      <c r="C5" s="28" t="s">
        <v>3</v>
      </c>
    </row>
    <row r="6" spans="1:3" x14ac:dyDescent="0.3">
      <c r="A6" s="6">
        <v>1</v>
      </c>
      <c r="B6" s="7" t="s">
        <v>4</v>
      </c>
      <c r="C6" s="42" t="s">
        <v>5</v>
      </c>
    </row>
    <row r="7" spans="1:3" x14ac:dyDescent="0.3">
      <c r="A7" s="6">
        <v>2</v>
      </c>
      <c r="B7" s="7" t="s">
        <v>6</v>
      </c>
      <c r="C7" s="9" t="str">
        <f>'TL 5'!C7</f>
        <v>Ending December 31, 2019</v>
      </c>
    </row>
    <row r="8" spans="1:3" x14ac:dyDescent="0.3">
      <c r="A8" s="6">
        <v>3</v>
      </c>
      <c r="B8" s="7" t="s">
        <v>7</v>
      </c>
      <c r="C8" s="8" t="s">
        <v>8</v>
      </c>
    </row>
    <row r="9" spans="1:3" x14ac:dyDescent="0.3">
      <c r="A9" s="6">
        <v>4</v>
      </c>
      <c r="B9" s="7" t="s">
        <v>16</v>
      </c>
      <c r="C9" s="8" t="s">
        <v>17</v>
      </c>
    </row>
    <row r="10" spans="1:3" x14ac:dyDescent="0.3">
      <c r="A10" s="6">
        <v>5</v>
      </c>
      <c r="B10" s="7" t="s">
        <v>9</v>
      </c>
      <c r="C10" s="10" t="s">
        <v>10</v>
      </c>
    </row>
    <row r="11" spans="1:3" x14ac:dyDescent="0.3">
      <c r="A11" s="6">
        <v>6</v>
      </c>
      <c r="B11" s="7" t="s">
        <v>11</v>
      </c>
      <c r="C11" s="8" t="s">
        <v>12</v>
      </c>
    </row>
    <row r="12" spans="1:3" x14ac:dyDescent="0.3">
      <c r="A12" s="6">
        <v>7</v>
      </c>
      <c r="B12" s="7" t="s">
        <v>13</v>
      </c>
      <c r="C12" s="10" t="s">
        <v>14</v>
      </c>
    </row>
    <row r="13" spans="1:3" x14ac:dyDescent="0.3">
      <c r="A13" s="6">
        <v>8</v>
      </c>
      <c r="B13" s="7" t="s">
        <v>18</v>
      </c>
      <c r="C13" s="10" t="s">
        <v>50</v>
      </c>
    </row>
    <row r="14" spans="1:3" x14ac:dyDescent="0.3">
      <c r="A14" s="6">
        <v>9</v>
      </c>
      <c r="B14" s="7" t="s">
        <v>19</v>
      </c>
      <c r="C14" s="8" t="s">
        <v>56</v>
      </c>
    </row>
    <row r="15" spans="1:3" x14ac:dyDescent="0.3">
      <c r="A15" s="6">
        <v>10</v>
      </c>
      <c r="B15" s="7" t="s">
        <v>24</v>
      </c>
      <c r="C15" s="11" t="s">
        <v>47</v>
      </c>
    </row>
    <row r="16" spans="1:3" x14ac:dyDescent="0.3">
      <c r="A16" s="6">
        <v>11</v>
      </c>
      <c r="B16" s="7" t="s">
        <v>20</v>
      </c>
      <c r="C16" s="8" t="s">
        <v>21</v>
      </c>
    </row>
    <row r="17" spans="1:3" ht="27" x14ac:dyDescent="0.3">
      <c r="A17" s="6">
        <v>12</v>
      </c>
      <c r="B17" s="12" t="s">
        <v>22</v>
      </c>
      <c r="C17" s="14" t="s">
        <v>114</v>
      </c>
    </row>
    <row r="18" spans="1:3" x14ac:dyDescent="0.3">
      <c r="A18" s="6">
        <v>13</v>
      </c>
      <c r="B18" s="12" t="s">
        <v>82</v>
      </c>
      <c r="C18" s="14" t="s">
        <v>83</v>
      </c>
    </row>
    <row r="19" spans="1:3" x14ac:dyDescent="0.3">
      <c r="A19" s="6">
        <v>14</v>
      </c>
      <c r="B19" s="12" t="s">
        <v>84</v>
      </c>
      <c r="C19" s="14" t="s">
        <v>85</v>
      </c>
    </row>
    <row r="20" spans="1:3" ht="28.5" x14ac:dyDescent="0.3">
      <c r="A20" s="6">
        <v>15</v>
      </c>
      <c r="B20" s="12" t="s">
        <v>25</v>
      </c>
      <c r="C20" s="13" t="s">
        <v>31</v>
      </c>
    </row>
    <row r="21" spans="1:3" x14ac:dyDescent="0.3">
      <c r="A21" s="6">
        <v>16</v>
      </c>
      <c r="B21" s="7" t="s">
        <v>27</v>
      </c>
      <c r="C21" s="11" t="s">
        <v>120</v>
      </c>
    </row>
    <row r="22" spans="1:3" x14ac:dyDescent="0.3">
      <c r="A22" s="6">
        <v>17</v>
      </c>
      <c r="B22" s="7" t="s">
        <v>26</v>
      </c>
      <c r="C22" s="11" t="s">
        <v>55</v>
      </c>
    </row>
    <row r="23" spans="1:3" x14ac:dyDescent="0.3">
      <c r="A23" s="6">
        <v>18</v>
      </c>
      <c r="B23" s="7" t="s">
        <v>29</v>
      </c>
      <c r="C23" s="31">
        <v>9269105.1699999999</v>
      </c>
    </row>
    <row r="24" spans="1:3" x14ac:dyDescent="0.3">
      <c r="A24" s="6">
        <v>19</v>
      </c>
      <c r="B24" s="7" t="s">
        <v>30</v>
      </c>
      <c r="C24" s="31">
        <v>1986778.61</v>
      </c>
    </row>
    <row r="25" spans="1:3" x14ac:dyDescent="0.3">
      <c r="A25" s="6">
        <v>20</v>
      </c>
      <c r="B25" s="7" t="s">
        <v>86</v>
      </c>
      <c r="C25" s="15" t="s">
        <v>34</v>
      </c>
    </row>
    <row r="26" spans="1:3" x14ac:dyDescent="0.3">
      <c r="A26" s="6">
        <v>21</v>
      </c>
      <c r="B26" s="16" t="s">
        <v>87</v>
      </c>
      <c r="C26" s="10" t="s">
        <v>48</v>
      </c>
    </row>
    <row r="27" spans="1:3" x14ac:dyDescent="0.3">
      <c r="A27" s="6">
        <v>22</v>
      </c>
      <c r="B27" s="17" t="s">
        <v>88</v>
      </c>
      <c r="C27" s="30">
        <v>55167470.57</v>
      </c>
    </row>
    <row r="28" spans="1:3" x14ac:dyDescent="0.3">
      <c r="A28" s="6">
        <v>23</v>
      </c>
      <c r="B28" s="17" t="s">
        <v>89</v>
      </c>
      <c r="C28" s="30">
        <v>17972130.920000002</v>
      </c>
    </row>
    <row r="29" spans="1:3" x14ac:dyDescent="0.3">
      <c r="A29" s="6">
        <v>24</v>
      </c>
      <c r="B29" s="17" t="s">
        <v>90</v>
      </c>
      <c r="C29" s="10" t="s">
        <v>34</v>
      </c>
    </row>
    <row r="30" spans="1:3" x14ac:dyDescent="0.3">
      <c r="A30" s="6">
        <v>25</v>
      </c>
      <c r="B30" s="17" t="s">
        <v>92</v>
      </c>
      <c r="C30" s="30">
        <v>82974786</v>
      </c>
    </row>
    <row r="31" spans="1:3" x14ac:dyDescent="0.3">
      <c r="A31" s="6">
        <v>26</v>
      </c>
      <c r="B31" s="17" t="s">
        <v>91</v>
      </c>
      <c r="C31" s="30">
        <v>0</v>
      </c>
    </row>
    <row r="32" spans="1:3" x14ac:dyDescent="0.3">
      <c r="A32" s="6">
        <v>27</v>
      </c>
      <c r="B32" s="16" t="s">
        <v>93</v>
      </c>
      <c r="C32" s="30">
        <f>C30-C27</f>
        <v>27807315.43</v>
      </c>
    </row>
    <row r="33" spans="1:3" x14ac:dyDescent="0.3">
      <c r="A33" s="6">
        <v>28</v>
      </c>
      <c r="B33" s="16" t="s">
        <v>33</v>
      </c>
      <c r="C33" s="8" t="s">
        <v>34</v>
      </c>
    </row>
    <row r="34" spans="1:3" x14ac:dyDescent="0.3">
      <c r="A34" s="6">
        <v>29</v>
      </c>
      <c r="B34" s="16" t="s">
        <v>35</v>
      </c>
      <c r="C34" s="8" t="s">
        <v>34</v>
      </c>
    </row>
    <row r="35" spans="1:3" x14ac:dyDescent="0.3">
      <c r="A35" s="6">
        <v>30</v>
      </c>
      <c r="B35" s="16" t="s">
        <v>36</v>
      </c>
      <c r="C35" s="8" t="s">
        <v>94</v>
      </c>
    </row>
    <row r="36" spans="1:3" x14ac:dyDescent="0.3">
      <c r="A36" s="6">
        <v>31</v>
      </c>
      <c r="B36" s="16" t="s">
        <v>37</v>
      </c>
      <c r="C36" s="8" t="s">
        <v>34</v>
      </c>
    </row>
    <row r="37" spans="1:3" x14ac:dyDescent="0.3">
      <c r="A37" s="6">
        <v>32</v>
      </c>
      <c r="B37" s="16" t="s">
        <v>95</v>
      </c>
      <c r="C37" s="8" t="s">
        <v>34</v>
      </c>
    </row>
    <row r="38" spans="1:3" x14ac:dyDescent="0.3">
      <c r="A38" s="6">
        <v>33</v>
      </c>
      <c r="B38" s="16" t="s">
        <v>38</v>
      </c>
      <c r="C38" s="8" t="s">
        <v>60</v>
      </c>
    </row>
    <row r="39" spans="1:3" x14ac:dyDescent="0.3">
      <c r="A39" s="6">
        <v>34</v>
      </c>
      <c r="B39" s="16" t="s">
        <v>39</v>
      </c>
      <c r="C39" s="8" t="s">
        <v>34</v>
      </c>
    </row>
    <row r="40" spans="1:3" x14ac:dyDescent="0.3">
      <c r="A40" s="18"/>
      <c r="B40" s="19"/>
      <c r="C40" s="20"/>
    </row>
    <row r="41" spans="1:3" x14ac:dyDescent="0.3">
      <c r="A41" s="21"/>
      <c r="B41" s="22" t="s">
        <v>54</v>
      </c>
      <c r="C41" s="23" t="s">
        <v>40</v>
      </c>
    </row>
    <row r="42" spans="1:3" x14ac:dyDescent="0.3">
      <c r="A42" s="21"/>
      <c r="B42" s="22"/>
      <c r="C42" s="34"/>
    </row>
    <row r="43" spans="1:3" x14ac:dyDescent="0.3">
      <c r="A43" s="21"/>
      <c r="B43" s="22"/>
      <c r="C43" s="34"/>
    </row>
    <row r="44" spans="1:3" x14ac:dyDescent="0.3">
      <c r="A44" s="21"/>
      <c r="B44" s="24" t="s">
        <v>80</v>
      </c>
      <c r="C44" s="35" t="str">
        <f>'TL 5'!C44</f>
        <v>January 17, 2020</v>
      </c>
    </row>
    <row r="45" spans="1:3" x14ac:dyDescent="0.3">
      <c r="A45" s="21"/>
      <c r="B45" s="21" t="s">
        <v>81</v>
      </c>
      <c r="C45" s="34"/>
    </row>
  </sheetData>
  <mergeCells count="3">
    <mergeCell ref="A3:C3"/>
    <mergeCell ref="A1:C1"/>
    <mergeCell ref="A2:C2"/>
  </mergeCells>
  <pageMargins left="0.2" right="0.2" top="0.5" bottom="0.2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C33" sqref="C33"/>
    </sheetView>
  </sheetViews>
  <sheetFormatPr defaultRowHeight="16.5" x14ac:dyDescent="0.3"/>
  <cols>
    <col min="1" max="1" width="9.140625" style="26"/>
    <col min="2" max="2" width="47.7109375" style="1" customWidth="1"/>
    <col min="3" max="3" width="39.42578125" style="1" customWidth="1"/>
    <col min="4" max="4" width="18.7109375" style="1" customWidth="1"/>
    <col min="5" max="16384" width="9.140625" style="1"/>
  </cols>
  <sheetData>
    <row r="1" spans="1:3" x14ac:dyDescent="0.3">
      <c r="A1" s="43" t="s">
        <v>0</v>
      </c>
      <c r="B1" s="43"/>
      <c r="C1" s="43"/>
    </row>
    <row r="2" spans="1:3" x14ac:dyDescent="0.3">
      <c r="A2" s="43" t="s">
        <v>1</v>
      </c>
      <c r="B2" s="43"/>
      <c r="C2" s="43"/>
    </row>
    <row r="3" spans="1:3" x14ac:dyDescent="0.3">
      <c r="A3" s="44" t="str">
        <f>'TL 10'!A3:C3</f>
        <v>Ending December 31, 2019</v>
      </c>
      <c r="B3" s="44"/>
      <c r="C3" s="44"/>
    </row>
    <row r="4" spans="1:3" x14ac:dyDescent="0.3">
      <c r="A4" s="2"/>
      <c r="B4" s="2"/>
      <c r="C4" s="32"/>
    </row>
    <row r="5" spans="1:3" x14ac:dyDescent="0.3">
      <c r="A5" s="4" t="s">
        <v>28</v>
      </c>
      <c r="B5" s="5" t="s">
        <v>2</v>
      </c>
      <c r="C5" s="28" t="s">
        <v>3</v>
      </c>
    </row>
    <row r="6" spans="1:3" x14ac:dyDescent="0.3">
      <c r="A6" s="6">
        <v>1</v>
      </c>
      <c r="B6" s="7" t="s">
        <v>4</v>
      </c>
      <c r="C6" s="8" t="s">
        <v>5</v>
      </c>
    </row>
    <row r="7" spans="1:3" x14ac:dyDescent="0.3">
      <c r="A7" s="6">
        <v>2</v>
      </c>
      <c r="B7" s="7" t="s">
        <v>6</v>
      </c>
      <c r="C7" s="9" t="str">
        <f>'TL 10'!C7</f>
        <v>Ending December 31, 2019</v>
      </c>
    </row>
    <row r="8" spans="1:3" x14ac:dyDescent="0.3">
      <c r="A8" s="6">
        <v>3</v>
      </c>
      <c r="B8" s="7" t="s">
        <v>7</v>
      </c>
      <c r="C8" s="8" t="s">
        <v>8</v>
      </c>
    </row>
    <row r="9" spans="1:3" x14ac:dyDescent="0.3">
      <c r="A9" s="6">
        <v>4</v>
      </c>
      <c r="B9" s="7" t="s">
        <v>16</v>
      </c>
      <c r="C9" s="8" t="s">
        <v>74</v>
      </c>
    </row>
    <row r="10" spans="1:3" x14ac:dyDescent="0.3">
      <c r="A10" s="6">
        <v>5</v>
      </c>
      <c r="B10" s="7" t="s">
        <v>9</v>
      </c>
      <c r="C10" s="10" t="s">
        <v>72</v>
      </c>
    </row>
    <row r="11" spans="1:3" x14ac:dyDescent="0.3">
      <c r="A11" s="6">
        <v>6</v>
      </c>
      <c r="B11" s="7" t="s">
        <v>11</v>
      </c>
      <c r="C11" s="37" t="s">
        <v>59</v>
      </c>
    </row>
    <row r="12" spans="1:3" x14ac:dyDescent="0.3">
      <c r="A12" s="6">
        <v>7</v>
      </c>
      <c r="B12" s="7" t="s">
        <v>13</v>
      </c>
      <c r="C12" s="38" t="s">
        <v>73</v>
      </c>
    </row>
    <row r="13" spans="1:3" x14ac:dyDescent="0.3">
      <c r="A13" s="6">
        <v>8</v>
      </c>
      <c r="B13" s="7" t="s">
        <v>18</v>
      </c>
      <c r="C13" s="9" t="s">
        <v>75</v>
      </c>
    </row>
    <row r="14" spans="1:3" x14ac:dyDescent="0.3">
      <c r="A14" s="6">
        <v>9</v>
      </c>
      <c r="B14" s="7" t="s">
        <v>19</v>
      </c>
      <c r="C14" s="8" t="s">
        <v>105</v>
      </c>
    </row>
    <row r="15" spans="1:3" x14ac:dyDescent="0.3">
      <c r="A15" s="6">
        <v>10</v>
      </c>
      <c r="B15" s="7" t="s">
        <v>24</v>
      </c>
      <c r="C15" s="11" t="s">
        <v>98</v>
      </c>
    </row>
    <row r="16" spans="1:3" x14ac:dyDescent="0.3">
      <c r="A16" s="6">
        <v>11</v>
      </c>
      <c r="B16" s="7" t="s">
        <v>20</v>
      </c>
      <c r="C16" s="8" t="s">
        <v>21</v>
      </c>
    </row>
    <row r="17" spans="1:3" ht="28.5" x14ac:dyDescent="0.3">
      <c r="A17" s="6">
        <v>12</v>
      </c>
      <c r="B17" s="12" t="s">
        <v>22</v>
      </c>
      <c r="C17" s="13" t="s">
        <v>100</v>
      </c>
    </row>
    <row r="18" spans="1:3" x14ac:dyDescent="0.3">
      <c r="A18" s="6">
        <v>13</v>
      </c>
      <c r="B18" s="12" t="s">
        <v>82</v>
      </c>
      <c r="C18" s="14" t="s">
        <v>83</v>
      </c>
    </row>
    <row r="19" spans="1:3" x14ac:dyDescent="0.3">
      <c r="A19" s="6">
        <v>14</v>
      </c>
      <c r="B19" s="12" t="s">
        <v>84</v>
      </c>
      <c r="C19" s="11" t="s">
        <v>23</v>
      </c>
    </row>
    <row r="20" spans="1:3" ht="28.5" x14ac:dyDescent="0.3">
      <c r="A20" s="6">
        <v>15</v>
      </c>
      <c r="B20" s="12" t="s">
        <v>25</v>
      </c>
      <c r="C20" s="13" t="s">
        <v>31</v>
      </c>
    </row>
    <row r="21" spans="1:3" x14ac:dyDescent="0.3">
      <c r="A21" s="6">
        <v>16</v>
      </c>
      <c r="B21" s="7" t="s">
        <v>27</v>
      </c>
      <c r="C21" s="11" t="s">
        <v>120</v>
      </c>
    </row>
    <row r="22" spans="1:3" x14ac:dyDescent="0.3">
      <c r="A22" s="6">
        <v>17</v>
      </c>
      <c r="B22" s="7" t="s">
        <v>26</v>
      </c>
      <c r="C22" s="11" t="s">
        <v>55</v>
      </c>
    </row>
    <row r="23" spans="1:3" x14ac:dyDescent="0.3">
      <c r="A23" s="6">
        <v>18</v>
      </c>
      <c r="B23" s="7" t="s">
        <v>58</v>
      </c>
      <c r="C23" s="31">
        <f>'[1]50M-20M TL11'!$G$87</f>
        <v>2110088.36</v>
      </c>
    </row>
    <row r="24" spans="1:3" x14ac:dyDescent="0.3">
      <c r="A24" s="6">
        <v>19</v>
      </c>
      <c r="B24" s="7" t="s">
        <v>30</v>
      </c>
      <c r="C24" s="31">
        <v>813175.34</v>
      </c>
    </row>
    <row r="25" spans="1:3" x14ac:dyDescent="0.3">
      <c r="A25" s="6">
        <v>20</v>
      </c>
      <c r="B25" s="7" t="s">
        <v>86</v>
      </c>
      <c r="C25" s="39" t="s">
        <v>34</v>
      </c>
    </row>
    <row r="26" spans="1:3" x14ac:dyDescent="0.3">
      <c r="A26" s="6">
        <v>21</v>
      </c>
      <c r="B26" s="16" t="s">
        <v>87</v>
      </c>
      <c r="C26" s="9" t="s">
        <v>99</v>
      </c>
    </row>
    <row r="27" spans="1:3" x14ac:dyDescent="0.3">
      <c r="A27" s="6">
        <v>22</v>
      </c>
      <c r="B27" s="17" t="s">
        <v>88</v>
      </c>
      <c r="C27" s="30">
        <v>5482084.6399999997</v>
      </c>
    </row>
    <row r="28" spans="1:3" x14ac:dyDescent="0.3">
      <c r="A28" s="6">
        <v>23</v>
      </c>
      <c r="B28" s="17" t="s">
        <v>89</v>
      </c>
      <c r="C28" s="30">
        <v>2371248.59</v>
      </c>
    </row>
    <row r="29" spans="1:3" x14ac:dyDescent="0.3">
      <c r="A29" s="6">
        <v>24</v>
      </c>
      <c r="B29" s="17" t="s">
        <v>90</v>
      </c>
      <c r="C29" s="10" t="s">
        <v>34</v>
      </c>
    </row>
    <row r="30" spans="1:3" x14ac:dyDescent="0.3">
      <c r="A30" s="6">
        <v>25</v>
      </c>
      <c r="B30" s="17" t="s">
        <v>92</v>
      </c>
      <c r="C30" s="30">
        <v>13019951.01</v>
      </c>
    </row>
    <row r="31" spans="1:3" x14ac:dyDescent="0.3">
      <c r="A31" s="6">
        <v>26</v>
      </c>
      <c r="B31" s="17" t="s">
        <v>91</v>
      </c>
      <c r="C31" s="30">
        <v>0</v>
      </c>
    </row>
    <row r="32" spans="1:3" x14ac:dyDescent="0.3">
      <c r="A32" s="6">
        <v>27</v>
      </c>
      <c r="B32" s="16" t="s">
        <v>93</v>
      </c>
      <c r="C32" s="30">
        <f>C30-C27</f>
        <v>7537866.3700000001</v>
      </c>
    </row>
    <row r="33" spans="1:3" x14ac:dyDescent="0.3">
      <c r="A33" s="6">
        <v>28</v>
      </c>
      <c r="B33" s="16" t="s">
        <v>33</v>
      </c>
      <c r="C33" s="8" t="s">
        <v>34</v>
      </c>
    </row>
    <row r="34" spans="1:3" x14ac:dyDescent="0.3">
      <c r="A34" s="6">
        <v>29</v>
      </c>
      <c r="B34" s="16" t="s">
        <v>35</v>
      </c>
      <c r="C34" s="8" t="s">
        <v>34</v>
      </c>
    </row>
    <row r="35" spans="1:3" x14ac:dyDescent="0.3">
      <c r="A35" s="6">
        <v>30</v>
      </c>
      <c r="B35" s="16" t="s">
        <v>36</v>
      </c>
      <c r="C35" s="8" t="s">
        <v>94</v>
      </c>
    </row>
    <row r="36" spans="1:3" x14ac:dyDescent="0.3">
      <c r="A36" s="6">
        <v>31</v>
      </c>
      <c r="B36" s="16" t="s">
        <v>37</v>
      </c>
      <c r="C36" s="8" t="s">
        <v>34</v>
      </c>
    </row>
    <row r="37" spans="1:3" x14ac:dyDescent="0.3">
      <c r="A37" s="6">
        <v>32</v>
      </c>
      <c r="B37" s="16" t="s">
        <v>95</v>
      </c>
      <c r="C37" s="8" t="s">
        <v>34</v>
      </c>
    </row>
    <row r="38" spans="1:3" x14ac:dyDescent="0.3">
      <c r="A38" s="6">
        <v>33</v>
      </c>
      <c r="B38" s="16" t="s">
        <v>38</v>
      </c>
      <c r="C38" s="31">
        <v>101960</v>
      </c>
    </row>
    <row r="39" spans="1:3" x14ac:dyDescent="0.3">
      <c r="A39" s="6">
        <v>34</v>
      </c>
      <c r="B39" s="16" t="s">
        <v>39</v>
      </c>
      <c r="C39" s="8" t="s">
        <v>34</v>
      </c>
    </row>
    <row r="40" spans="1:3" x14ac:dyDescent="0.3">
      <c r="A40" s="18"/>
      <c r="B40" s="19"/>
      <c r="C40" s="33"/>
    </row>
    <row r="41" spans="1:3" x14ac:dyDescent="0.3">
      <c r="A41" s="21"/>
      <c r="B41" s="22" t="s">
        <v>54</v>
      </c>
      <c r="C41" s="23" t="s">
        <v>40</v>
      </c>
    </row>
    <row r="42" spans="1:3" x14ac:dyDescent="0.3">
      <c r="A42" s="21"/>
      <c r="B42" s="22"/>
      <c r="C42" s="34"/>
    </row>
    <row r="43" spans="1:3" x14ac:dyDescent="0.3">
      <c r="A43" s="21"/>
      <c r="B43" s="22"/>
      <c r="C43" s="34"/>
    </row>
    <row r="44" spans="1:3" x14ac:dyDescent="0.3">
      <c r="A44" s="21"/>
      <c r="B44" s="24" t="s">
        <v>80</v>
      </c>
      <c r="C44" s="35" t="str">
        <f>'TL 10'!C44</f>
        <v>January 17, 2020</v>
      </c>
    </row>
    <row r="45" spans="1:3" x14ac:dyDescent="0.3">
      <c r="A45" s="21"/>
      <c r="B45" s="21" t="s">
        <v>81</v>
      </c>
      <c r="C45" s="34"/>
    </row>
  </sheetData>
  <mergeCells count="3">
    <mergeCell ref="A1:C1"/>
    <mergeCell ref="A2:C2"/>
    <mergeCell ref="A3:C3"/>
  </mergeCells>
  <pageMargins left="0.2" right="0.2" top="0.5" bottom="0.2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C32" sqref="C32"/>
    </sheetView>
  </sheetViews>
  <sheetFormatPr defaultRowHeight="16.5" x14ac:dyDescent="0.3"/>
  <cols>
    <col min="1" max="1" width="9.140625" style="26"/>
    <col min="2" max="2" width="47.7109375" style="1" customWidth="1"/>
    <col min="3" max="3" width="39.42578125" style="1" customWidth="1"/>
    <col min="4" max="4" width="18.7109375" style="1" customWidth="1"/>
    <col min="5" max="16384" width="9.140625" style="1"/>
  </cols>
  <sheetData>
    <row r="1" spans="1:3" x14ac:dyDescent="0.3">
      <c r="A1" s="43" t="s">
        <v>0</v>
      </c>
      <c r="B1" s="43"/>
      <c r="C1" s="43"/>
    </row>
    <row r="2" spans="1:3" x14ac:dyDescent="0.3">
      <c r="A2" s="43" t="s">
        <v>1</v>
      </c>
      <c r="B2" s="43"/>
      <c r="C2" s="43"/>
    </row>
    <row r="3" spans="1:3" x14ac:dyDescent="0.3">
      <c r="A3" s="44" t="str">
        <f>'TL 11'!A3:C3</f>
        <v>Ending December 31, 2019</v>
      </c>
      <c r="B3" s="44"/>
      <c r="C3" s="44"/>
    </row>
    <row r="4" spans="1:3" x14ac:dyDescent="0.3">
      <c r="A4" s="2"/>
      <c r="B4" s="2"/>
      <c r="C4" s="32"/>
    </row>
    <row r="5" spans="1:3" x14ac:dyDescent="0.3">
      <c r="A5" s="4" t="s">
        <v>28</v>
      </c>
      <c r="B5" s="5" t="s">
        <v>2</v>
      </c>
      <c r="C5" s="28" t="s">
        <v>3</v>
      </c>
    </row>
    <row r="6" spans="1:3" x14ac:dyDescent="0.3">
      <c r="A6" s="6">
        <v>1</v>
      </c>
      <c r="B6" s="7" t="s">
        <v>4</v>
      </c>
      <c r="C6" s="8" t="s">
        <v>5</v>
      </c>
    </row>
    <row r="7" spans="1:3" x14ac:dyDescent="0.3">
      <c r="A7" s="6">
        <v>2</v>
      </c>
      <c r="B7" s="7" t="s">
        <v>6</v>
      </c>
      <c r="C7" s="9" t="str">
        <f>'TL 11'!C7</f>
        <v>Ending December 31, 2019</v>
      </c>
    </row>
    <row r="8" spans="1:3" x14ac:dyDescent="0.3">
      <c r="A8" s="6">
        <v>3</v>
      </c>
      <c r="B8" s="7" t="s">
        <v>7</v>
      </c>
      <c r="C8" s="8" t="s">
        <v>8</v>
      </c>
    </row>
    <row r="9" spans="1:3" x14ac:dyDescent="0.3">
      <c r="A9" s="6">
        <v>4</v>
      </c>
      <c r="B9" s="7" t="s">
        <v>16</v>
      </c>
      <c r="C9" s="8" t="s">
        <v>74</v>
      </c>
    </row>
    <row r="10" spans="1:3" x14ac:dyDescent="0.3">
      <c r="A10" s="6">
        <v>5</v>
      </c>
      <c r="B10" s="7" t="s">
        <v>9</v>
      </c>
      <c r="C10" s="10" t="s">
        <v>72</v>
      </c>
    </row>
    <row r="11" spans="1:3" x14ac:dyDescent="0.3">
      <c r="A11" s="6">
        <v>6</v>
      </c>
      <c r="B11" s="7" t="s">
        <v>11</v>
      </c>
      <c r="C11" s="37" t="s">
        <v>59</v>
      </c>
    </row>
    <row r="12" spans="1:3" x14ac:dyDescent="0.3">
      <c r="A12" s="6">
        <v>7</v>
      </c>
      <c r="B12" s="7" t="s">
        <v>13</v>
      </c>
      <c r="C12" s="38" t="s">
        <v>73</v>
      </c>
    </row>
    <row r="13" spans="1:3" x14ac:dyDescent="0.3">
      <c r="A13" s="6">
        <v>8</v>
      </c>
      <c r="B13" s="7" t="s">
        <v>18</v>
      </c>
      <c r="C13" s="9" t="s">
        <v>75</v>
      </c>
    </row>
    <row r="14" spans="1:3" x14ac:dyDescent="0.3">
      <c r="A14" s="6">
        <v>9</v>
      </c>
      <c r="B14" s="7" t="s">
        <v>19</v>
      </c>
      <c r="C14" s="8" t="s">
        <v>104</v>
      </c>
    </row>
    <row r="15" spans="1:3" x14ac:dyDescent="0.3">
      <c r="A15" s="6">
        <v>10</v>
      </c>
      <c r="B15" s="7" t="s">
        <v>24</v>
      </c>
      <c r="C15" s="11" t="s">
        <v>117</v>
      </c>
    </row>
    <row r="16" spans="1:3" x14ac:dyDescent="0.3">
      <c r="A16" s="6">
        <v>11</v>
      </c>
      <c r="B16" s="7" t="s">
        <v>20</v>
      </c>
      <c r="C16" s="8" t="s">
        <v>21</v>
      </c>
    </row>
    <row r="17" spans="1:3" ht="28.5" x14ac:dyDescent="0.3">
      <c r="A17" s="6">
        <v>12</v>
      </c>
      <c r="B17" s="12" t="s">
        <v>22</v>
      </c>
      <c r="C17" s="13" t="s">
        <v>109</v>
      </c>
    </row>
    <row r="18" spans="1:3" x14ac:dyDescent="0.3">
      <c r="A18" s="6">
        <v>13</v>
      </c>
      <c r="B18" s="12" t="s">
        <v>82</v>
      </c>
      <c r="C18" s="14" t="s">
        <v>83</v>
      </c>
    </row>
    <row r="19" spans="1:3" x14ac:dyDescent="0.3">
      <c r="A19" s="6">
        <v>14</v>
      </c>
      <c r="B19" s="12" t="s">
        <v>84</v>
      </c>
      <c r="C19" s="11" t="s">
        <v>23</v>
      </c>
    </row>
    <row r="20" spans="1:3" ht="28.5" x14ac:dyDescent="0.3">
      <c r="A20" s="6">
        <v>15</v>
      </c>
      <c r="B20" s="12" t="s">
        <v>25</v>
      </c>
      <c r="C20" s="13" t="s">
        <v>31</v>
      </c>
    </row>
    <row r="21" spans="1:3" x14ac:dyDescent="0.3">
      <c r="A21" s="6">
        <v>16</v>
      </c>
      <c r="B21" s="7" t="s">
        <v>27</v>
      </c>
      <c r="C21" s="11" t="s">
        <v>120</v>
      </c>
    </row>
    <row r="22" spans="1:3" x14ac:dyDescent="0.3">
      <c r="A22" s="6">
        <v>17</v>
      </c>
      <c r="B22" s="7" t="s">
        <v>26</v>
      </c>
      <c r="C22" s="11" t="s">
        <v>55</v>
      </c>
    </row>
    <row r="23" spans="1:3" x14ac:dyDescent="0.3">
      <c r="A23" s="6">
        <v>18</v>
      </c>
      <c r="B23" s="7" t="s">
        <v>58</v>
      </c>
      <c r="C23" s="31">
        <v>1370521.16</v>
      </c>
    </row>
    <row r="24" spans="1:3" x14ac:dyDescent="0.3">
      <c r="A24" s="6">
        <v>19</v>
      </c>
      <c r="B24" s="7" t="s">
        <v>30</v>
      </c>
      <c r="C24" s="31">
        <v>484884.75</v>
      </c>
    </row>
    <row r="25" spans="1:3" x14ac:dyDescent="0.3">
      <c r="A25" s="6">
        <v>20</v>
      </c>
      <c r="B25" s="7" t="s">
        <v>86</v>
      </c>
      <c r="C25" s="15" t="s">
        <v>34</v>
      </c>
    </row>
    <row r="26" spans="1:3" x14ac:dyDescent="0.3">
      <c r="A26" s="6">
        <v>21</v>
      </c>
      <c r="B26" s="16" t="s">
        <v>87</v>
      </c>
      <c r="C26" s="9" t="s">
        <v>32</v>
      </c>
    </row>
    <row r="27" spans="1:3" x14ac:dyDescent="0.3">
      <c r="A27" s="6">
        <v>22</v>
      </c>
      <c r="B27" s="17" t="s">
        <v>88</v>
      </c>
      <c r="C27" s="30">
        <v>7331277.3499999996</v>
      </c>
    </row>
    <row r="28" spans="1:3" x14ac:dyDescent="0.3">
      <c r="A28" s="6">
        <v>23</v>
      </c>
      <c r="B28" s="17" t="s">
        <v>89</v>
      </c>
      <c r="C28" s="30">
        <v>3298295.13</v>
      </c>
    </row>
    <row r="29" spans="1:3" x14ac:dyDescent="0.3">
      <c r="A29" s="6">
        <v>24</v>
      </c>
      <c r="B29" s="17" t="s">
        <v>90</v>
      </c>
      <c r="C29" s="10" t="s">
        <v>34</v>
      </c>
    </row>
    <row r="30" spans="1:3" x14ac:dyDescent="0.3">
      <c r="A30" s="6">
        <v>25</v>
      </c>
      <c r="B30" s="17" t="s">
        <v>92</v>
      </c>
      <c r="C30" s="30">
        <v>19991807.600000001</v>
      </c>
    </row>
    <row r="31" spans="1:3" x14ac:dyDescent="0.3">
      <c r="A31" s="6">
        <v>26</v>
      </c>
      <c r="B31" s="17" t="s">
        <v>91</v>
      </c>
      <c r="C31" s="30">
        <v>0</v>
      </c>
    </row>
    <row r="32" spans="1:3" x14ac:dyDescent="0.3">
      <c r="A32" s="6">
        <v>27</v>
      </c>
      <c r="B32" s="16" t="s">
        <v>93</v>
      </c>
      <c r="C32" s="30">
        <f>C30-C27</f>
        <v>12660530.250000002</v>
      </c>
    </row>
    <row r="33" spans="1:3" x14ac:dyDescent="0.3">
      <c r="A33" s="6">
        <v>28</v>
      </c>
      <c r="B33" s="16" t="s">
        <v>33</v>
      </c>
      <c r="C33" s="8" t="s">
        <v>34</v>
      </c>
    </row>
    <row r="34" spans="1:3" x14ac:dyDescent="0.3">
      <c r="A34" s="6">
        <v>29</v>
      </c>
      <c r="B34" s="16" t="s">
        <v>35</v>
      </c>
      <c r="C34" s="8" t="s">
        <v>34</v>
      </c>
    </row>
    <row r="35" spans="1:3" x14ac:dyDescent="0.3">
      <c r="A35" s="6">
        <v>30</v>
      </c>
      <c r="B35" s="16" t="s">
        <v>36</v>
      </c>
      <c r="C35" s="8" t="s">
        <v>94</v>
      </c>
    </row>
    <row r="36" spans="1:3" x14ac:dyDescent="0.3">
      <c r="A36" s="6">
        <v>31</v>
      </c>
      <c r="B36" s="16" t="s">
        <v>37</v>
      </c>
      <c r="C36" s="8" t="s">
        <v>34</v>
      </c>
    </row>
    <row r="37" spans="1:3" x14ac:dyDescent="0.3">
      <c r="A37" s="6">
        <v>32</v>
      </c>
      <c r="B37" s="16" t="s">
        <v>95</v>
      </c>
      <c r="C37" s="8" t="s">
        <v>34</v>
      </c>
    </row>
    <row r="38" spans="1:3" x14ac:dyDescent="0.3">
      <c r="A38" s="6">
        <v>33</v>
      </c>
      <c r="B38" s="16" t="s">
        <v>38</v>
      </c>
      <c r="C38" s="31">
        <v>66101</v>
      </c>
    </row>
    <row r="39" spans="1:3" x14ac:dyDescent="0.3">
      <c r="A39" s="6">
        <v>34</v>
      </c>
      <c r="B39" s="16" t="s">
        <v>39</v>
      </c>
      <c r="C39" s="8" t="s">
        <v>34</v>
      </c>
    </row>
    <row r="40" spans="1:3" x14ac:dyDescent="0.3">
      <c r="A40" s="18"/>
      <c r="B40" s="19"/>
      <c r="C40" s="33"/>
    </row>
    <row r="41" spans="1:3" x14ac:dyDescent="0.3">
      <c r="A41" s="21"/>
      <c r="B41" s="22" t="s">
        <v>54</v>
      </c>
      <c r="C41" s="23" t="s">
        <v>40</v>
      </c>
    </row>
    <row r="42" spans="1:3" x14ac:dyDescent="0.3">
      <c r="A42" s="21"/>
      <c r="B42" s="22"/>
      <c r="C42" s="34"/>
    </row>
    <row r="43" spans="1:3" x14ac:dyDescent="0.3">
      <c r="A43" s="21"/>
      <c r="B43" s="22"/>
      <c r="C43" s="34"/>
    </row>
    <row r="44" spans="1:3" x14ac:dyDescent="0.3">
      <c r="A44" s="21"/>
      <c r="B44" s="24" t="s">
        <v>80</v>
      </c>
      <c r="C44" s="35" t="str">
        <f>'TL 11'!C44</f>
        <v>January 17, 2020</v>
      </c>
    </row>
    <row r="45" spans="1:3" x14ac:dyDescent="0.3">
      <c r="A45" s="21"/>
      <c r="B45" s="21" t="s">
        <v>81</v>
      </c>
      <c r="C45" s="34"/>
    </row>
  </sheetData>
  <mergeCells count="3">
    <mergeCell ref="A1:C1"/>
    <mergeCell ref="A2:C2"/>
    <mergeCell ref="A3:C3"/>
  </mergeCells>
  <pageMargins left="0.2" right="0.2" top="0.5" bottom="0.2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C32" sqref="C32"/>
    </sheetView>
  </sheetViews>
  <sheetFormatPr defaultRowHeight="16.5" x14ac:dyDescent="0.3"/>
  <cols>
    <col min="1" max="1" width="9.140625" style="26"/>
    <col min="2" max="2" width="47.7109375" style="1" customWidth="1"/>
    <col min="3" max="3" width="39.42578125" style="27" customWidth="1"/>
    <col min="4" max="4" width="18.7109375" style="1" customWidth="1"/>
    <col min="5" max="16384" width="9.140625" style="1"/>
  </cols>
  <sheetData>
    <row r="1" spans="1:3" x14ac:dyDescent="0.3">
      <c r="A1" s="43" t="s">
        <v>0</v>
      </c>
      <c r="B1" s="43"/>
      <c r="C1" s="43"/>
    </row>
    <row r="2" spans="1:3" x14ac:dyDescent="0.3">
      <c r="A2" s="43" t="s">
        <v>1</v>
      </c>
      <c r="B2" s="43"/>
      <c r="C2" s="43"/>
    </row>
    <row r="3" spans="1:3" x14ac:dyDescent="0.3">
      <c r="A3" s="44" t="str">
        <f>'TL 12'!A3:C3</f>
        <v>Ending December 31, 2019</v>
      </c>
      <c r="B3" s="44"/>
      <c r="C3" s="44"/>
    </row>
    <row r="4" spans="1:3" x14ac:dyDescent="0.3">
      <c r="A4" s="2"/>
      <c r="B4" s="2"/>
      <c r="C4" s="3"/>
    </row>
    <row r="5" spans="1:3" x14ac:dyDescent="0.3">
      <c r="A5" s="4" t="s">
        <v>28</v>
      </c>
      <c r="B5" s="5" t="s">
        <v>2</v>
      </c>
      <c r="C5" s="28" t="s">
        <v>3</v>
      </c>
    </row>
    <row r="6" spans="1:3" x14ac:dyDescent="0.3">
      <c r="A6" s="6">
        <v>1</v>
      </c>
      <c r="B6" s="7" t="s">
        <v>4</v>
      </c>
      <c r="C6" s="8" t="s">
        <v>5</v>
      </c>
    </row>
    <row r="7" spans="1:3" x14ac:dyDescent="0.3">
      <c r="A7" s="6">
        <v>2</v>
      </c>
      <c r="B7" s="7" t="s">
        <v>6</v>
      </c>
      <c r="C7" s="9" t="str">
        <f>'TL 12'!C7</f>
        <v>Ending December 31, 2019</v>
      </c>
    </row>
    <row r="8" spans="1:3" x14ac:dyDescent="0.3">
      <c r="A8" s="6">
        <v>3</v>
      </c>
      <c r="B8" s="7" t="s">
        <v>7</v>
      </c>
      <c r="C8" s="8" t="s">
        <v>8</v>
      </c>
    </row>
    <row r="9" spans="1:3" x14ac:dyDescent="0.3">
      <c r="A9" s="6">
        <v>4</v>
      </c>
      <c r="B9" s="7" t="s">
        <v>16</v>
      </c>
      <c r="C9" s="8" t="s">
        <v>44</v>
      </c>
    </row>
    <row r="10" spans="1:3" x14ac:dyDescent="0.3">
      <c r="A10" s="6">
        <v>5</v>
      </c>
      <c r="B10" s="7" t="s">
        <v>9</v>
      </c>
      <c r="C10" s="10" t="s">
        <v>41</v>
      </c>
    </row>
    <row r="11" spans="1:3" x14ac:dyDescent="0.3">
      <c r="A11" s="6">
        <v>6</v>
      </c>
      <c r="B11" s="7" t="s">
        <v>11</v>
      </c>
      <c r="C11" s="8" t="s">
        <v>42</v>
      </c>
    </row>
    <row r="12" spans="1:3" x14ac:dyDescent="0.3">
      <c r="A12" s="6">
        <v>7</v>
      </c>
      <c r="B12" s="7" t="s">
        <v>13</v>
      </c>
      <c r="C12" s="10" t="s">
        <v>43</v>
      </c>
    </row>
    <row r="13" spans="1:3" x14ac:dyDescent="0.3">
      <c r="A13" s="6">
        <v>8</v>
      </c>
      <c r="B13" s="7" t="s">
        <v>18</v>
      </c>
      <c r="C13" s="10" t="s">
        <v>62</v>
      </c>
    </row>
    <row r="14" spans="1:3" x14ac:dyDescent="0.3">
      <c r="A14" s="6">
        <v>9</v>
      </c>
      <c r="B14" s="7" t="s">
        <v>19</v>
      </c>
      <c r="C14" s="8" t="s">
        <v>103</v>
      </c>
    </row>
    <row r="15" spans="1:3" x14ac:dyDescent="0.3">
      <c r="A15" s="6">
        <v>10</v>
      </c>
      <c r="B15" s="7" t="s">
        <v>24</v>
      </c>
      <c r="C15" s="11" t="s">
        <v>63</v>
      </c>
    </row>
    <row r="16" spans="1:3" x14ac:dyDescent="0.3">
      <c r="A16" s="6">
        <v>11</v>
      </c>
      <c r="B16" s="7" t="s">
        <v>20</v>
      </c>
      <c r="C16" s="8" t="s">
        <v>21</v>
      </c>
    </row>
    <row r="17" spans="1:3" x14ac:dyDescent="0.3">
      <c r="A17" s="6">
        <v>12</v>
      </c>
      <c r="B17" s="12" t="s">
        <v>22</v>
      </c>
      <c r="C17" s="13" t="s">
        <v>46</v>
      </c>
    </row>
    <row r="18" spans="1:3" x14ac:dyDescent="0.3">
      <c r="A18" s="6">
        <v>13</v>
      </c>
      <c r="B18" s="12" t="s">
        <v>82</v>
      </c>
      <c r="C18" s="14" t="s">
        <v>83</v>
      </c>
    </row>
    <row r="19" spans="1:3" x14ac:dyDescent="0.3">
      <c r="A19" s="6">
        <v>14</v>
      </c>
      <c r="B19" s="12" t="s">
        <v>84</v>
      </c>
      <c r="C19" s="11" t="s">
        <v>23</v>
      </c>
    </row>
    <row r="20" spans="1:3" ht="28.5" x14ac:dyDescent="0.3">
      <c r="A20" s="6">
        <v>15</v>
      </c>
      <c r="B20" s="12" t="s">
        <v>25</v>
      </c>
      <c r="C20" s="13" t="s">
        <v>31</v>
      </c>
    </row>
    <row r="21" spans="1:3" x14ac:dyDescent="0.3">
      <c r="A21" s="6">
        <v>16</v>
      </c>
      <c r="B21" s="7" t="s">
        <v>27</v>
      </c>
      <c r="C21" s="11" t="s">
        <v>118</v>
      </c>
    </row>
    <row r="22" spans="1:3" x14ac:dyDescent="0.3">
      <c r="A22" s="6">
        <v>17</v>
      </c>
      <c r="B22" s="7" t="s">
        <v>26</v>
      </c>
      <c r="C22" s="11" t="s">
        <v>55</v>
      </c>
    </row>
    <row r="23" spans="1:3" x14ac:dyDescent="0.3">
      <c r="A23" s="6">
        <v>18</v>
      </c>
      <c r="B23" s="7" t="s">
        <v>58</v>
      </c>
      <c r="C23" s="31">
        <v>11463259.6</v>
      </c>
    </row>
    <row r="24" spans="1:3" x14ac:dyDescent="0.3">
      <c r="A24" s="6">
        <v>19</v>
      </c>
      <c r="B24" s="7" t="s">
        <v>30</v>
      </c>
      <c r="C24" s="31">
        <v>4730249.95</v>
      </c>
    </row>
    <row r="25" spans="1:3" x14ac:dyDescent="0.3">
      <c r="A25" s="6">
        <v>20</v>
      </c>
      <c r="B25" s="7" t="s">
        <v>86</v>
      </c>
      <c r="C25" s="15" t="s">
        <v>34</v>
      </c>
    </row>
    <row r="26" spans="1:3" x14ac:dyDescent="0.3">
      <c r="A26" s="6">
        <v>21</v>
      </c>
      <c r="B26" s="16" t="s">
        <v>87</v>
      </c>
      <c r="C26" s="9" t="s">
        <v>115</v>
      </c>
    </row>
    <row r="27" spans="1:3" x14ac:dyDescent="0.3">
      <c r="A27" s="6">
        <v>22</v>
      </c>
      <c r="B27" s="17" t="s">
        <v>88</v>
      </c>
      <c r="C27" s="30">
        <v>17089243.18</v>
      </c>
    </row>
    <row r="28" spans="1:3" x14ac:dyDescent="0.3">
      <c r="A28" s="6">
        <v>23</v>
      </c>
      <c r="B28" s="17" t="s">
        <v>89</v>
      </c>
      <c r="C28" s="30">
        <v>11310440.57</v>
      </c>
    </row>
    <row r="29" spans="1:3" x14ac:dyDescent="0.3">
      <c r="A29" s="6">
        <v>24</v>
      </c>
      <c r="B29" s="17" t="s">
        <v>90</v>
      </c>
      <c r="C29" s="10" t="s">
        <v>34</v>
      </c>
    </row>
    <row r="30" spans="1:3" x14ac:dyDescent="0.3">
      <c r="A30" s="6">
        <v>25</v>
      </c>
      <c r="B30" s="17" t="s">
        <v>92</v>
      </c>
      <c r="C30" s="30">
        <v>91600430.620000005</v>
      </c>
    </row>
    <row r="31" spans="1:3" x14ac:dyDescent="0.3">
      <c r="A31" s="6">
        <v>26</v>
      </c>
      <c r="B31" s="17" t="s">
        <v>91</v>
      </c>
      <c r="C31" s="30">
        <v>28399569.379999999</v>
      </c>
    </row>
    <row r="32" spans="1:3" x14ac:dyDescent="0.3">
      <c r="A32" s="6">
        <v>27</v>
      </c>
      <c r="B32" s="16" t="s">
        <v>93</v>
      </c>
      <c r="C32" s="30">
        <f>C30-C27</f>
        <v>74511187.439999998</v>
      </c>
    </row>
    <row r="33" spans="1:3" x14ac:dyDescent="0.3">
      <c r="A33" s="6">
        <v>28</v>
      </c>
      <c r="B33" s="16" t="s">
        <v>33</v>
      </c>
      <c r="C33" s="8" t="s">
        <v>34</v>
      </c>
    </row>
    <row r="34" spans="1:3" x14ac:dyDescent="0.3">
      <c r="A34" s="6">
        <v>29</v>
      </c>
      <c r="B34" s="16" t="s">
        <v>35</v>
      </c>
      <c r="C34" s="8" t="s">
        <v>34</v>
      </c>
    </row>
    <row r="35" spans="1:3" x14ac:dyDescent="0.3">
      <c r="A35" s="6">
        <v>30</v>
      </c>
      <c r="B35" s="16" t="s">
        <v>36</v>
      </c>
      <c r="C35" s="8" t="s">
        <v>94</v>
      </c>
    </row>
    <row r="36" spans="1:3" x14ac:dyDescent="0.3">
      <c r="A36" s="6">
        <v>31</v>
      </c>
      <c r="B36" s="16" t="s">
        <v>37</v>
      </c>
      <c r="C36" s="8" t="s">
        <v>34</v>
      </c>
    </row>
    <row r="37" spans="1:3" x14ac:dyDescent="0.3">
      <c r="A37" s="6">
        <v>32</v>
      </c>
      <c r="B37" s="16" t="s">
        <v>95</v>
      </c>
      <c r="C37" s="8" t="s">
        <v>34</v>
      </c>
    </row>
    <row r="38" spans="1:3" x14ac:dyDescent="0.3">
      <c r="A38" s="6">
        <v>33</v>
      </c>
      <c r="B38" s="16" t="s">
        <v>38</v>
      </c>
      <c r="C38" s="31">
        <v>488676.5</v>
      </c>
    </row>
    <row r="39" spans="1:3" x14ac:dyDescent="0.3">
      <c r="A39" s="6">
        <v>34</v>
      </c>
      <c r="B39" s="16" t="s">
        <v>39</v>
      </c>
      <c r="C39" s="8" t="s">
        <v>34</v>
      </c>
    </row>
    <row r="40" spans="1:3" x14ac:dyDescent="0.3">
      <c r="A40" s="18"/>
      <c r="B40" s="19"/>
      <c r="C40" s="20"/>
    </row>
    <row r="41" spans="1:3" x14ac:dyDescent="0.3">
      <c r="A41" s="21"/>
      <c r="B41" s="22" t="s">
        <v>54</v>
      </c>
      <c r="C41" s="23" t="s">
        <v>40</v>
      </c>
    </row>
    <row r="42" spans="1:3" x14ac:dyDescent="0.3">
      <c r="A42" s="21"/>
      <c r="B42" s="22"/>
      <c r="C42" s="23"/>
    </row>
    <row r="43" spans="1:3" x14ac:dyDescent="0.3">
      <c r="A43" s="21"/>
      <c r="B43" s="22"/>
      <c r="C43" s="23"/>
    </row>
    <row r="44" spans="1:3" x14ac:dyDescent="0.3">
      <c r="A44" s="21"/>
      <c r="B44" s="24" t="s">
        <v>80</v>
      </c>
      <c r="C44" s="25" t="str">
        <f>'TL 12'!C44</f>
        <v>January 17, 2020</v>
      </c>
    </row>
    <row r="45" spans="1:3" x14ac:dyDescent="0.3">
      <c r="A45" s="21"/>
      <c r="B45" s="21" t="s">
        <v>81</v>
      </c>
      <c r="C45" s="23"/>
    </row>
  </sheetData>
  <mergeCells count="3">
    <mergeCell ref="A1:C1"/>
    <mergeCell ref="A2:C2"/>
    <mergeCell ref="A3:C3"/>
  </mergeCells>
  <pageMargins left="0.2" right="0.2" top="0.5" bottom="0.2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C42" sqref="C42"/>
    </sheetView>
  </sheetViews>
  <sheetFormatPr defaultRowHeight="16.5" x14ac:dyDescent="0.3"/>
  <cols>
    <col min="1" max="1" width="9.140625" style="26"/>
    <col min="2" max="2" width="47.7109375" style="1" customWidth="1"/>
    <col min="3" max="3" width="39.42578125" style="1" customWidth="1"/>
    <col min="4" max="4" width="18.7109375" style="1" customWidth="1"/>
    <col min="5" max="16384" width="9.140625" style="1"/>
  </cols>
  <sheetData>
    <row r="1" spans="1:3" x14ac:dyDescent="0.3">
      <c r="A1" s="43" t="s">
        <v>0</v>
      </c>
      <c r="B1" s="43"/>
      <c r="C1" s="43"/>
    </row>
    <row r="2" spans="1:3" x14ac:dyDescent="0.3">
      <c r="A2" s="43" t="s">
        <v>1</v>
      </c>
      <c r="B2" s="43"/>
      <c r="C2" s="43"/>
    </row>
    <row r="3" spans="1:3" x14ac:dyDescent="0.3">
      <c r="A3" s="44" t="str">
        <f>'TL 13'!A3:C3</f>
        <v>Ending December 31, 2019</v>
      </c>
      <c r="B3" s="44"/>
      <c r="C3" s="44"/>
    </row>
    <row r="4" spans="1:3" x14ac:dyDescent="0.3">
      <c r="A4" s="2"/>
      <c r="B4" s="2"/>
      <c r="C4" s="32"/>
    </row>
    <row r="5" spans="1:3" x14ac:dyDescent="0.3">
      <c r="A5" s="4" t="s">
        <v>28</v>
      </c>
      <c r="B5" s="5" t="s">
        <v>2</v>
      </c>
      <c r="C5" s="28" t="s">
        <v>3</v>
      </c>
    </row>
    <row r="6" spans="1:3" x14ac:dyDescent="0.3">
      <c r="A6" s="6">
        <v>1</v>
      </c>
      <c r="B6" s="7" t="s">
        <v>4</v>
      </c>
      <c r="C6" s="8" t="s">
        <v>5</v>
      </c>
    </row>
    <row r="7" spans="1:3" x14ac:dyDescent="0.3">
      <c r="A7" s="6">
        <v>2</v>
      </c>
      <c r="B7" s="7" t="s">
        <v>6</v>
      </c>
      <c r="C7" s="9" t="str">
        <f>'TL 13'!C7</f>
        <v>Ending December 31, 2019</v>
      </c>
    </row>
    <row r="8" spans="1:3" x14ac:dyDescent="0.3">
      <c r="A8" s="6">
        <v>3</v>
      </c>
      <c r="B8" s="7" t="s">
        <v>7</v>
      </c>
      <c r="C8" s="8" t="s">
        <v>8</v>
      </c>
    </row>
    <row r="9" spans="1:3" x14ac:dyDescent="0.3">
      <c r="A9" s="6">
        <v>4</v>
      </c>
      <c r="B9" s="7" t="s">
        <v>16</v>
      </c>
      <c r="C9" s="8" t="s">
        <v>44</v>
      </c>
    </row>
    <row r="10" spans="1:3" x14ac:dyDescent="0.3">
      <c r="A10" s="6">
        <v>5</v>
      </c>
      <c r="B10" s="7" t="s">
        <v>9</v>
      </c>
      <c r="C10" s="10" t="s">
        <v>41</v>
      </c>
    </row>
    <row r="11" spans="1:3" x14ac:dyDescent="0.3">
      <c r="A11" s="6">
        <v>6</v>
      </c>
      <c r="B11" s="7" t="s">
        <v>11</v>
      </c>
      <c r="C11" s="8" t="s">
        <v>42</v>
      </c>
    </row>
    <row r="12" spans="1:3" x14ac:dyDescent="0.3">
      <c r="A12" s="6">
        <v>7</v>
      </c>
      <c r="B12" s="7" t="s">
        <v>13</v>
      </c>
      <c r="C12" s="10" t="s">
        <v>43</v>
      </c>
    </row>
    <row r="13" spans="1:3" x14ac:dyDescent="0.3">
      <c r="A13" s="6">
        <v>8</v>
      </c>
      <c r="B13" s="7" t="s">
        <v>18</v>
      </c>
      <c r="C13" s="10" t="s">
        <v>62</v>
      </c>
    </row>
    <row r="14" spans="1:3" x14ac:dyDescent="0.3">
      <c r="A14" s="6">
        <v>9</v>
      </c>
      <c r="B14" s="7" t="s">
        <v>19</v>
      </c>
      <c r="C14" s="8" t="s">
        <v>15</v>
      </c>
    </row>
    <row r="15" spans="1:3" x14ac:dyDescent="0.3">
      <c r="A15" s="6">
        <v>10</v>
      </c>
      <c r="B15" s="7" t="s">
        <v>24</v>
      </c>
      <c r="C15" s="11" t="s">
        <v>63</v>
      </c>
    </row>
    <row r="16" spans="1:3" x14ac:dyDescent="0.3">
      <c r="A16" s="6">
        <v>11</v>
      </c>
      <c r="B16" s="7" t="s">
        <v>20</v>
      </c>
      <c r="C16" s="8" t="s">
        <v>21</v>
      </c>
    </row>
    <row r="17" spans="1:3" ht="27" x14ac:dyDescent="0.3">
      <c r="A17" s="6">
        <v>12</v>
      </c>
      <c r="B17" s="12" t="s">
        <v>22</v>
      </c>
      <c r="C17" s="14" t="s">
        <v>96</v>
      </c>
    </row>
    <row r="18" spans="1:3" x14ac:dyDescent="0.3">
      <c r="A18" s="6">
        <v>13</v>
      </c>
      <c r="B18" s="12" t="s">
        <v>82</v>
      </c>
      <c r="C18" s="14" t="s">
        <v>83</v>
      </c>
    </row>
    <row r="19" spans="1:3" x14ac:dyDescent="0.3">
      <c r="A19" s="6">
        <v>14</v>
      </c>
      <c r="B19" s="12" t="s">
        <v>84</v>
      </c>
      <c r="C19" s="11" t="s">
        <v>23</v>
      </c>
    </row>
    <row r="20" spans="1:3" ht="28.5" x14ac:dyDescent="0.3">
      <c r="A20" s="6">
        <v>15</v>
      </c>
      <c r="B20" s="12" t="s">
        <v>25</v>
      </c>
      <c r="C20" s="13" t="s">
        <v>31</v>
      </c>
    </row>
    <row r="21" spans="1:3" x14ac:dyDescent="0.3">
      <c r="A21" s="6">
        <v>16</v>
      </c>
      <c r="B21" s="7" t="s">
        <v>27</v>
      </c>
      <c r="C21" s="11" t="s">
        <v>118</v>
      </c>
    </row>
    <row r="22" spans="1:3" x14ac:dyDescent="0.3">
      <c r="A22" s="6">
        <v>17</v>
      </c>
      <c r="B22" s="7" t="s">
        <v>26</v>
      </c>
      <c r="C22" s="11" t="s">
        <v>55</v>
      </c>
    </row>
    <row r="23" spans="1:3" x14ac:dyDescent="0.3">
      <c r="A23" s="6">
        <v>18</v>
      </c>
      <c r="B23" s="7" t="s">
        <v>58</v>
      </c>
      <c r="C23" s="31">
        <v>5210492.41</v>
      </c>
    </row>
    <row r="24" spans="1:3" x14ac:dyDescent="0.3">
      <c r="A24" s="6">
        <v>19</v>
      </c>
      <c r="B24" s="7" t="s">
        <v>30</v>
      </c>
      <c r="C24" s="31">
        <v>2146322.61</v>
      </c>
    </row>
    <row r="25" spans="1:3" x14ac:dyDescent="0.3">
      <c r="A25" s="6">
        <v>20</v>
      </c>
      <c r="B25" s="7" t="s">
        <v>86</v>
      </c>
      <c r="C25" s="15" t="s">
        <v>34</v>
      </c>
    </row>
    <row r="26" spans="1:3" x14ac:dyDescent="0.3">
      <c r="A26" s="6">
        <v>21</v>
      </c>
      <c r="B26" s="16" t="s">
        <v>87</v>
      </c>
      <c r="C26" s="10" t="s">
        <v>45</v>
      </c>
    </row>
    <row r="27" spans="1:3" x14ac:dyDescent="0.3">
      <c r="A27" s="6">
        <v>22</v>
      </c>
      <c r="B27" s="17" t="s">
        <v>88</v>
      </c>
      <c r="C27" s="30">
        <v>7830738.6600000001</v>
      </c>
    </row>
    <row r="28" spans="1:3" x14ac:dyDescent="0.3">
      <c r="A28" s="6">
        <v>23</v>
      </c>
      <c r="B28" s="17" t="s">
        <v>89</v>
      </c>
      <c r="C28" s="30">
        <v>6278698.5199999996</v>
      </c>
    </row>
    <row r="29" spans="1:3" x14ac:dyDescent="0.3">
      <c r="A29" s="6">
        <v>24</v>
      </c>
      <c r="B29" s="17" t="s">
        <v>90</v>
      </c>
      <c r="C29" s="10" t="s">
        <v>34</v>
      </c>
    </row>
    <row r="30" spans="1:3" x14ac:dyDescent="0.3">
      <c r="A30" s="6">
        <v>25</v>
      </c>
      <c r="B30" s="17" t="s">
        <v>92</v>
      </c>
      <c r="C30" s="30">
        <f>'[1]300M-50M TL 14'!$I$67</f>
        <v>41763939.409999996</v>
      </c>
    </row>
    <row r="31" spans="1:3" x14ac:dyDescent="0.3">
      <c r="A31" s="6">
        <v>26</v>
      </c>
      <c r="B31" s="17" t="s">
        <v>91</v>
      </c>
      <c r="C31" s="10">
        <v>0</v>
      </c>
    </row>
    <row r="32" spans="1:3" x14ac:dyDescent="0.3">
      <c r="A32" s="6">
        <v>27</v>
      </c>
      <c r="B32" s="16" t="s">
        <v>93</v>
      </c>
      <c r="C32" s="30">
        <f>C30-C27</f>
        <v>33933200.75</v>
      </c>
    </row>
    <row r="33" spans="1:3" x14ac:dyDescent="0.3">
      <c r="A33" s="6">
        <v>28</v>
      </c>
      <c r="B33" s="16" t="s">
        <v>33</v>
      </c>
      <c r="C33" s="8" t="s">
        <v>34</v>
      </c>
    </row>
    <row r="34" spans="1:3" x14ac:dyDescent="0.3">
      <c r="A34" s="6">
        <v>29</v>
      </c>
      <c r="B34" s="16" t="s">
        <v>35</v>
      </c>
      <c r="C34" s="8" t="s">
        <v>34</v>
      </c>
    </row>
    <row r="35" spans="1:3" x14ac:dyDescent="0.3">
      <c r="A35" s="6">
        <v>30</v>
      </c>
      <c r="B35" s="16" t="s">
        <v>36</v>
      </c>
      <c r="C35" s="8" t="s">
        <v>94</v>
      </c>
    </row>
    <row r="36" spans="1:3" x14ac:dyDescent="0.3">
      <c r="A36" s="6">
        <v>31</v>
      </c>
      <c r="B36" s="16" t="s">
        <v>37</v>
      </c>
      <c r="C36" s="8" t="s">
        <v>34</v>
      </c>
    </row>
    <row r="37" spans="1:3" x14ac:dyDescent="0.3">
      <c r="A37" s="6">
        <v>32</v>
      </c>
      <c r="B37" s="16" t="s">
        <v>95</v>
      </c>
      <c r="C37" s="8" t="s">
        <v>34</v>
      </c>
    </row>
    <row r="38" spans="1:3" x14ac:dyDescent="0.3">
      <c r="A38" s="6">
        <v>33</v>
      </c>
      <c r="B38" s="16" t="s">
        <v>38</v>
      </c>
      <c r="C38" s="31">
        <v>208821</v>
      </c>
    </row>
    <row r="39" spans="1:3" x14ac:dyDescent="0.3">
      <c r="A39" s="6">
        <v>34</v>
      </c>
      <c r="B39" s="16" t="s">
        <v>39</v>
      </c>
      <c r="C39" s="8" t="s">
        <v>34</v>
      </c>
    </row>
    <row r="40" spans="1:3" x14ac:dyDescent="0.3">
      <c r="A40" s="18"/>
      <c r="B40" s="19"/>
      <c r="C40" s="20"/>
    </row>
    <row r="41" spans="1:3" x14ac:dyDescent="0.3">
      <c r="A41" s="21"/>
      <c r="B41" s="22" t="s">
        <v>54</v>
      </c>
      <c r="C41" s="23" t="s">
        <v>40</v>
      </c>
    </row>
    <row r="42" spans="1:3" x14ac:dyDescent="0.3">
      <c r="A42" s="21"/>
      <c r="B42" s="22"/>
      <c r="C42" s="34"/>
    </row>
    <row r="43" spans="1:3" x14ac:dyDescent="0.3">
      <c r="A43" s="21"/>
      <c r="B43" s="22"/>
      <c r="C43" s="34"/>
    </row>
    <row r="44" spans="1:3" x14ac:dyDescent="0.3">
      <c r="A44" s="21"/>
      <c r="B44" s="24" t="s">
        <v>80</v>
      </c>
      <c r="C44" s="35" t="str">
        <f>'TL 13'!C44</f>
        <v>January 17, 2020</v>
      </c>
    </row>
    <row r="45" spans="1:3" x14ac:dyDescent="0.3">
      <c r="A45" s="21"/>
      <c r="B45" s="21" t="s">
        <v>81</v>
      </c>
      <c r="C45" s="34"/>
    </row>
  </sheetData>
  <mergeCells count="3">
    <mergeCell ref="A1:C1"/>
    <mergeCell ref="A2:C2"/>
    <mergeCell ref="A3:C3"/>
  </mergeCells>
  <pageMargins left="0.2" right="0.2" top="0.5" bottom="0.2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C17" sqref="C17"/>
    </sheetView>
  </sheetViews>
  <sheetFormatPr defaultRowHeight="16.5" x14ac:dyDescent="0.3"/>
  <cols>
    <col min="1" max="1" width="5.7109375" style="26" customWidth="1"/>
    <col min="2" max="2" width="45.140625" style="1" customWidth="1"/>
    <col min="3" max="3" width="46.140625" style="1" customWidth="1"/>
    <col min="4" max="4" width="18.7109375" style="1" customWidth="1"/>
    <col min="5" max="16384" width="9.140625" style="1"/>
  </cols>
  <sheetData>
    <row r="1" spans="1:3" x14ac:dyDescent="0.3">
      <c r="A1" s="43" t="s">
        <v>0</v>
      </c>
      <c r="B1" s="43"/>
      <c r="C1" s="43"/>
    </row>
    <row r="2" spans="1:3" x14ac:dyDescent="0.3">
      <c r="A2" s="43" t="s">
        <v>1</v>
      </c>
      <c r="B2" s="43"/>
      <c r="C2" s="43"/>
    </row>
    <row r="3" spans="1:3" x14ac:dyDescent="0.3">
      <c r="A3" s="44" t="str">
        <f>'TL 14'!A3:C3</f>
        <v>Ending December 31, 2019</v>
      </c>
      <c r="B3" s="44"/>
      <c r="C3" s="44"/>
    </row>
    <row r="4" spans="1:3" x14ac:dyDescent="0.3">
      <c r="A4" s="2"/>
      <c r="B4" s="2"/>
      <c r="C4" s="32"/>
    </row>
    <row r="5" spans="1:3" ht="25.5" customHeight="1" x14ac:dyDescent="0.3">
      <c r="A5" s="4" t="s">
        <v>28</v>
      </c>
      <c r="B5" s="5" t="s">
        <v>2</v>
      </c>
      <c r="C5" s="28" t="s">
        <v>3</v>
      </c>
    </row>
    <row r="6" spans="1:3" x14ac:dyDescent="0.3">
      <c r="A6" s="6">
        <v>1</v>
      </c>
      <c r="B6" s="7" t="s">
        <v>4</v>
      </c>
      <c r="C6" s="8" t="s">
        <v>5</v>
      </c>
    </row>
    <row r="7" spans="1:3" x14ac:dyDescent="0.3">
      <c r="A7" s="6">
        <v>2</v>
      </c>
      <c r="B7" s="7" t="s">
        <v>6</v>
      </c>
      <c r="C7" s="9" t="str">
        <f>'TL 14'!C7</f>
        <v>Ending December 31, 2019</v>
      </c>
    </row>
    <row r="8" spans="1:3" x14ac:dyDescent="0.3">
      <c r="A8" s="6">
        <v>3</v>
      </c>
      <c r="B8" s="7" t="s">
        <v>7</v>
      </c>
      <c r="C8" s="8" t="s">
        <v>8</v>
      </c>
    </row>
    <row r="9" spans="1:3" x14ac:dyDescent="0.3">
      <c r="A9" s="6">
        <v>4</v>
      </c>
      <c r="B9" s="7" t="s">
        <v>16</v>
      </c>
      <c r="C9" s="8" t="s">
        <v>44</v>
      </c>
    </row>
    <row r="10" spans="1:3" x14ac:dyDescent="0.3">
      <c r="A10" s="6">
        <v>5</v>
      </c>
      <c r="B10" s="7" t="s">
        <v>9</v>
      </c>
      <c r="C10" s="10" t="s">
        <v>41</v>
      </c>
    </row>
    <row r="11" spans="1:3" x14ac:dyDescent="0.3">
      <c r="A11" s="6">
        <v>6</v>
      </c>
      <c r="B11" s="7" t="s">
        <v>11</v>
      </c>
      <c r="C11" s="8" t="s">
        <v>42</v>
      </c>
    </row>
    <row r="12" spans="1:3" x14ac:dyDescent="0.3">
      <c r="A12" s="6">
        <v>7</v>
      </c>
      <c r="B12" s="7" t="s">
        <v>13</v>
      </c>
      <c r="C12" s="10" t="s">
        <v>43</v>
      </c>
    </row>
    <row r="13" spans="1:3" x14ac:dyDescent="0.3">
      <c r="A13" s="6">
        <v>8</v>
      </c>
      <c r="B13" s="7" t="s">
        <v>18</v>
      </c>
      <c r="C13" s="10" t="s">
        <v>62</v>
      </c>
    </row>
    <row r="14" spans="1:3" x14ac:dyDescent="0.3">
      <c r="A14" s="6">
        <v>9</v>
      </c>
      <c r="B14" s="7" t="s">
        <v>19</v>
      </c>
      <c r="C14" s="8" t="s">
        <v>108</v>
      </c>
    </row>
    <row r="15" spans="1:3" x14ac:dyDescent="0.3">
      <c r="A15" s="6">
        <v>10</v>
      </c>
      <c r="B15" s="7" t="s">
        <v>24</v>
      </c>
      <c r="C15" s="11" t="s">
        <v>57</v>
      </c>
    </row>
    <row r="16" spans="1:3" x14ac:dyDescent="0.3">
      <c r="A16" s="6">
        <v>11</v>
      </c>
      <c r="B16" s="7" t="s">
        <v>20</v>
      </c>
      <c r="C16" s="8" t="s">
        <v>21</v>
      </c>
    </row>
    <row r="17" spans="1:3" ht="42.75" x14ac:dyDescent="0.3">
      <c r="A17" s="6">
        <v>12</v>
      </c>
      <c r="B17" s="12" t="s">
        <v>22</v>
      </c>
      <c r="C17" s="40" t="s">
        <v>61</v>
      </c>
    </row>
    <row r="18" spans="1:3" x14ac:dyDescent="0.3">
      <c r="A18" s="6">
        <v>13</v>
      </c>
      <c r="B18" s="12" t="s">
        <v>82</v>
      </c>
      <c r="C18" s="14" t="s">
        <v>83</v>
      </c>
    </row>
    <row r="19" spans="1:3" x14ac:dyDescent="0.3">
      <c r="A19" s="6">
        <v>14</v>
      </c>
      <c r="B19" s="12" t="s">
        <v>84</v>
      </c>
      <c r="C19" s="11" t="s">
        <v>52</v>
      </c>
    </row>
    <row r="20" spans="1:3" ht="28.5" x14ac:dyDescent="0.3">
      <c r="A20" s="6">
        <v>15</v>
      </c>
      <c r="B20" s="12" t="s">
        <v>25</v>
      </c>
      <c r="C20" s="13" t="s">
        <v>31</v>
      </c>
    </row>
    <row r="21" spans="1:3" x14ac:dyDescent="0.3">
      <c r="A21" s="6">
        <v>16</v>
      </c>
      <c r="B21" s="7" t="s">
        <v>27</v>
      </c>
      <c r="C21" s="11" t="s">
        <v>118</v>
      </c>
    </row>
    <row r="22" spans="1:3" x14ac:dyDescent="0.3">
      <c r="A22" s="6">
        <v>17</v>
      </c>
      <c r="B22" s="7" t="s">
        <v>26</v>
      </c>
      <c r="C22" s="11" t="s">
        <v>55</v>
      </c>
    </row>
    <row r="23" spans="1:3" x14ac:dyDescent="0.3">
      <c r="A23" s="6">
        <v>18</v>
      </c>
      <c r="B23" s="7" t="s">
        <v>58</v>
      </c>
      <c r="C23" s="31">
        <v>3553734.57</v>
      </c>
    </row>
    <row r="24" spans="1:3" x14ac:dyDescent="0.3">
      <c r="A24" s="6">
        <v>19</v>
      </c>
      <c r="B24" s="7" t="s">
        <v>30</v>
      </c>
      <c r="C24" s="31">
        <v>3090433.33</v>
      </c>
    </row>
    <row r="25" spans="1:3" x14ac:dyDescent="0.3">
      <c r="A25" s="6">
        <v>20</v>
      </c>
      <c r="B25" s="7" t="s">
        <v>86</v>
      </c>
      <c r="C25" s="15" t="s">
        <v>34</v>
      </c>
    </row>
    <row r="26" spans="1:3" x14ac:dyDescent="0.3">
      <c r="A26" s="6">
        <v>21</v>
      </c>
      <c r="B26" s="16" t="s">
        <v>87</v>
      </c>
      <c r="C26" s="10" t="s">
        <v>97</v>
      </c>
    </row>
    <row r="27" spans="1:3" ht="22.5" customHeight="1" x14ac:dyDescent="0.3">
      <c r="A27" s="6">
        <v>22</v>
      </c>
      <c r="B27" s="16" t="s">
        <v>88</v>
      </c>
      <c r="C27" s="30">
        <v>3553734.57</v>
      </c>
    </row>
    <row r="28" spans="1:3" x14ac:dyDescent="0.3">
      <c r="A28" s="6">
        <v>23</v>
      </c>
      <c r="B28" s="17" t="s">
        <v>89</v>
      </c>
      <c r="C28" s="30">
        <v>4385732.82</v>
      </c>
    </row>
    <row r="29" spans="1:3" x14ac:dyDescent="0.3">
      <c r="A29" s="6">
        <v>24</v>
      </c>
      <c r="B29" s="17" t="s">
        <v>90</v>
      </c>
      <c r="C29" s="10" t="s">
        <v>34</v>
      </c>
    </row>
    <row r="30" spans="1:3" x14ac:dyDescent="0.3">
      <c r="A30" s="6">
        <v>25</v>
      </c>
      <c r="B30" s="17" t="s">
        <v>92</v>
      </c>
      <c r="C30" s="30">
        <v>61598065.740000002</v>
      </c>
    </row>
    <row r="31" spans="1:3" x14ac:dyDescent="0.3">
      <c r="A31" s="6">
        <v>26</v>
      </c>
      <c r="B31" s="17" t="s">
        <v>91</v>
      </c>
      <c r="C31" s="30">
        <v>68401934.260000005</v>
      </c>
    </row>
    <row r="32" spans="1:3" x14ac:dyDescent="0.3">
      <c r="A32" s="6">
        <v>27</v>
      </c>
      <c r="B32" s="16" t="s">
        <v>93</v>
      </c>
      <c r="C32" s="30">
        <f>C30-C27</f>
        <v>58044331.170000002</v>
      </c>
    </row>
    <row r="33" spans="1:3" x14ac:dyDescent="0.3">
      <c r="A33" s="6">
        <v>28</v>
      </c>
      <c r="B33" s="16" t="s">
        <v>33</v>
      </c>
      <c r="C33" s="8" t="s">
        <v>34</v>
      </c>
    </row>
    <row r="34" spans="1:3" x14ac:dyDescent="0.3">
      <c r="A34" s="6">
        <v>29</v>
      </c>
      <c r="B34" s="16" t="s">
        <v>35</v>
      </c>
      <c r="C34" s="8" t="s">
        <v>34</v>
      </c>
    </row>
    <row r="35" spans="1:3" x14ac:dyDescent="0.3">
      <c r="A35" s="6">
        <v>30</v>
      </c>
      <c r="B35" s="16" t="s">
        <v>36</v>
      </c>
      <c r="C35" s="8" t="s">
        <v>94</v>
      </c>
    </row>
    <row r="36" spans="1:3" x14ac:dyDescent="0.3">
      <c r="A36" s="6">
        <v>31</v>
      </c>
      <c r="B36" s="16" t="s">
        <v>37</v>
      </c>
      <c r="C36" s="8" t="s">
        <v>34</v>
      </c>
    </row>
    <row r="37" spans="1:3" x14ac:dyDescent="0.3">
      <c r="A37" s="6">
        <v>32</v>
      </c>
      <c r="B37" s="16" t="s">
        <v>95</v>
      </c>
      <c r="C37" s="8" t="s">
        <v>34</v>
      </c>
    </row>
    <row r="38" spans="1:3" ht="28.5" x14ac:dyDescent="0.3">
      <c r="A38" s="6">
        <v>33</v>
      </c>
      <c r="B38" s="16" t="s">
        <v>38</v>
      </c>
      <c r="C38" s="31">
        <v>401988</v>
      </c>
    </row>
    <row r="39" spans="1:3" x14ac:dyDescent="0.3">
      <c r="A39" s="6">
        <v>34</v>
      </c>
      <c r="B39" s="16" t="s">
        <v>39</v>
      </c>
      <c r="C39" s="8" t="s">
        <v>34</v>
      </c>
    </row>
    <row r="40" spans="1:3" x14ac:dyDescent="0.3">
      <c r="A40" s="18"/>
      <c r="B40" s="19"/>
      <c r="C40" s="20"/>
    </row>
    <row r="41" spans="1:3" x14ac:dyDescent="0.3">
      <c r="A41" s="21"/>
      <c r="B41" s="22" t="s">
        <v>54</v>
      </c>
      <c r="C41" s="23" t="s">
        <v>40</v>
      </c>
    </row>
    <row r="42" spans="1:3" x14ac:dyDescent="0.3">
      <c r="A42" s="21"/>
      <c r="B42" s="22"/>
      <c r="C42" s="34"/>
    </row>
    <row r="43" spans="1:3" x14ac:dyDescent="0.3">
      <c r="A43" s="21"/>
      <c r="B43" s="22"/>
      <c r="C43" s="34"/>
    </row>
    <row r="44" spans="1:3" x14ac:dyDescent="0.3">
      <c r="A44" s="21"/>
      <c r="B44" s="24" t="s">
        <v>80</v>
      </c>
      <c r="C44" s="35" t="str">
        <f>'TL 14'!C44</f>
        <v>January 17, 2020</v>
      </c>
    </row>
    <row r="45" spans="1:3" x14ac:dyDescent="0.3">
      <c r="A45" s="21"/>
      <c r="B45" s="21" t="s">
        <v>81</v>
      </c>
      <c r="C45" s="34"/>
    </row>
  </sheetData>
  <mergeCells count="3">
    <mergeCell ref="A1:C1"/>
    <mergeCell ref="A2:C2"/>
    <mergeCell ref="A3:C3"/>
  </mergeCells>
  <pageMargins left="0.2" right="0.2" top="0.5" bottom="0.2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C21" sqref="C21"/>
    </sheetView>
  </sheetViews>
  <sheetFormatPr defaultRowHeight="16.5" x14ac:dyDescent="0.3"/>
  <cols>
    <col min="1" max="1" width="9.140625" style="26"/>
    <col min="2" max="2" width="47.7109375" style="1" customWidth="1"/>
    <col min="3" max="3" width="39.42578125" style="1" customWidth="1"/>
    <col min="4" max="4" width="38.28515625" style="1" customWidth="1"/>
    <col min="5" max="16384" width="9.140625" style="1"/>
  </cols>
  <sheetData>
    <row r="1" spans="1:3" x14ac:dyDescent="0.3">
      <c r="A1" s="43" t="s">
        <v>0</v>
      </c>
      <c r="B1" s="43"/>
      <c r="C1" s="43"/>
    </row>
    <row r="2" spans="1:3" x14ac:dyDescent="0.3">
      <c r="A2" s="43" t="s">
        <v>1</v>
      </c>
      <c r="B2" s="43"/>
      <c r="C2" s="43"/>
    </row>
    <row r="3" spans="1:3" x14ac:dyDescent="0.3">
      <c r="A3" s="44" t="str">
        <f>'TL 15'!A3:C3</f>
        <v>Ending December 31, 2019</v>
      </c>
      <c r="B3" s="44"/>
      <c r="C3" s="44"/>
    </row>
    <row r="4" spans="1:3" x14ac:dyDescent="0.3">
      <c r="A4" s="2"/>
      <c r="B4" s="2"/>
      <c r="C4" s="32"/>
    </row>
    <row r="5" spans="1:3" x14ac:dyDescent="0.3">
      <c r="A5" s="4" t="s">
        <v>28</v>
      </c>
      <c r="B5" s="5" t="s">
        <v>2</v>
      </c>
      <c r="C5" s="28" t="s">
        <v>3</v>
      </c>
    </row>
    <row r="6" spans="1:3" x14ac:dyDescent="0.3">
      <c r="A6" s="6">
        <v>1</v>
      </c>
      <c r="B6" s="7" t="s">
        <v>4</v>
      </c>
      <c r="C6" s="8" t="s">
        <v>5</v>
      </c>
    </row>
    <row r="7" spans="1:3" x14ac:dyDescent="0.3">
      <c r="A7" s="6">
        <v>2</v>
      </c>
      <c r="B7" s="7" t="s">
        <v>6</v>
      </c>
      <c r="C7" s="9" t="str">
        <f>'TL 15'!C7</f>
        <v>Ending December 31, 2019</v>
      </c>
    </row>
    <row r="8" spans="1:3" x14ac:dyDescent="0.3">
      <c r="A8" s="6">
        <v>3</v>
      </c>
      <c r="B8" s="7" t="s">
        <v>7</v>
      </c>
      <c r="C8" s="8" t="s">
        <v>8</v>
      </c>
    </row>
    <row r="9" spans="1:3" x14ac:dyDescent="0.3">
      <c r="A9" s="6">
        <v>4</v>
      </c>
      <c r="B9" s="7" t="s">
        <v>16</v>
      </c>
      <c r="C9" s="8" t="s">
        <v>66</v>
      </c>
    </row>
    <row r="10" spans="1:3" x14ac:dyDescent="0.3">
      <c r="A10" s="6">
        <v>5</v>
      </c>
      <c r="B10" s="7" t="s">
        <v>9</v>
      </c>
      <c r="C10" s="10" t="s">
        <v>67</v>
      </c>
    </row>
    <row r="11" spans="1:3" x14ac:dyDescent="0.3">
      <c r="A11" s="6">
        <v>6</v>
      </c>
      <c r="B11" s="7" t="s">
        <v>11</v>
      </c>
      <c r="C11" s="8" t="s">
        <v>64</v>
      </c>
    </row>
    <row r="12" spans="1:3" x14ac:dyDescent="0.3">
      <c r="A12" s="6">
        <v>7</v>
      </c>
      <c r="B12" s="7" t="s">
        <v>13</v>
      </c>
      <c r="C12" s="10" t="s">
        <v>65</v>
      </c>
    </row>
    <row r="13" spans="1:3" x14ac:dyDescent="0.3">
      <c r="A13" s="6">
        <v>8</v>
      </c>
      <c r="B13" s="7" t="s">
        <v>18</v>
      </c>
      <c r="C13" s="10" t="s">
        <v>68</v>
      </c>
    </row>
    <row r="14" spans="1:3" x14ac:dyDescent="0.3">
      <c r="A14" s="6">
        <v>9</v>
      </c>
      <c r="B14" s="7" t="s">
        <v>19</v>
      </c>
      <c r="C14" s="8" t="s">
        <v>116</v>
      </c>
    </row>
    <row r="15" spans="1:3" x14ac:dyDescent="0.3">
      <c r="A15" s="6">
        <v>10</v>
      </c>
      <c r="B15" s="7" t="s">
        <v>24</v>
      </c>
      <c r="C15" s="11" t="s">
        <v>69</v>
      </c>
    </row>
    <row r="16" spans="1:3" x14ac:dyDescent="0.3">
      <c r="A16" s="6">
        <v>11</v>
      </c>
      <c r="B16" s="7" t="s">
        <v>20</v>
      </c>
      <c r="C16" s="8" t="s">
        <v>21</v>
      </c>
    </row>
    <row r="17" spans="1:4" ht="28.5" x14ac:dyDescent="0.3">
      <c r="A17" s="6">
        <v>12</v>
      </c>
      <c r="B17" s="12" t="s">
        <v>22</v>
      </c>
      <c r="C17" s="40" t="s">
        <v>107</v>
      </c>
    </row>
    <row r="18" spans="1:4" x14ac:dyDescent="0.3">
      <c r="A18" s="6">
        <v>13</v>
      </c>
      <c r="B18" s="12" t="s">
        <v>82</v>
      </c>
      <c r="C18" s="14" t="s">
        <v>83</v>
      </c>
    </row>
    <row r="19" spans="1:4" x14ac:dyDescent="0.3">
      <c r="A19" s="6">
        <v>14</v>
      </c>
      <c r="B19" s="12" t="s">
        <v>84</v>
      </c>
      <c r="C19" s="11" t="s">
        <v>106</v>
      </c>
    </row>
    <row r="20" spans="1:4" ht="28.5" x14ac:dyDescent="0.3">
      <c r="A20" s="6">
        <v>15</v>
      </c>
      <c r="B20" s="12" t="s">
        <v>25</v>
      </c>
      <c r="C20" s="13" t="s">
        <v>31</v>
      </c>
    </row>
    <row r="21" spans="1:4" x14ac:dyDescent="0.3">
      <c r="A21" s="6">
        <v>16</v>
      </c>
      <c r="B21" s="7" t="s">
        <v>27</v>
      </c>
      <c r="C21" s="11" t="s">
        <v>120</v>
      </c>
    </row>
    <row r="22" spans="1:4" x14ac:dyDescent="0.3">
      <c r="A22" s="6">
        <v>17</v>
      </c>
      <c r="B22" s="7" t="s">
        <v>26</v>
      </c>
      <c r="C22" s="11" t="s">
        <v>55</v>
      </c>
    </row>
    <row r="23" spans="1:4" x14ac:dyDescent="0.3">
      <c r="A23" s="6">
        <v>18</v>
      </c>
      <c r="B23" s="7" t="s">
        <v>58</v>
      </c>
      <c r="C23" s="31">
        <v>11495086.720000001</v>
      </c>
    </row>
    <row r="24" spans="1:4" x14ac:dyDescent="0.3">
      <c r="A24" s="6">
        <v>19</v>
      </c>
      <c r="B24" s="7" t="s">
        <v>30</v>
      </c>
      <c r="C24" s="31">
        <v>13593153.59</v>
      </c>
    </row>
    <row r="25" spans="1:4" x14ac:dyDescent="0.3">
      <c r="A25" s="6">
        <v>20</v>
      </c>
      <c r="B25" s="7" t="s">
        <v>86</v>
      </c>
      <c r="C25" s="15" t="s">
        <v>34</v>
      </c>
    </row>
    <row r="26" spans="1:4" x14ac:dyDescent="0.3">
      <c r="A26" s="6">
        <v>21</v>
      </c>
      <c r="B26" s="16" t="s">
        <v>87</v>
      </c>
      <c r="C26" s="10" t="s">
        <v>70</v>
      </c>
    </row>
    <row r="27" spans="1:4" x14ac:dyDescent="0.3">
      <c r="A27" s="6">
        <v>22</v>
      </c>
      <c r="B27" s="17" t="s">
        <v>88</v>
      </c>
      <c r="C27" s="30">
        <v>11495086.720000001</v>
      </c>
    </row>
    <row r="28" spans="1:4" x14ac:dyDescent="0.3">
      <c r="A28" s="6">
        <v>23</v>
      </c>
      <c r="B28" s="17" t="s">
        <v>89</v>
      </c>
      <c r="C28" s="30">
        <v>13593153.59</v>
      </c>
      <c r="D28" s="29"/>
    </row>
    <row r="29" spans="1:4" x14ac:dyDescent="0.3">
      <c r="A29" s="6">
        <v>24</v>
      </c>
      <c r="B29" s="17" t="s">
        <v>90</v>
      </c>
      <c r="C29" s="10" t="s">
        <v>34</v>
      </c>
      <c r="D29" s="29"/>
    </row>
    <row r="30" spans="1:4" x14ac:dyDescent="0.3">
      <c r="A30" s="6">
        <v>25</v>
      </c>
      <c r="B30" s="17" t="s">
        <v>92</v>
      </c>
      <c r="C30" s="30">
        <v>298872254.54000002</v>
      </c>
      <c r="D30" s="29"/>
    </row>
    <row r="31" spans="1:4" x14ac:dyDescent="0.3">
      <c r="A31" s="6">
        <v>26</v>
      </c>
      <c r="B31" s="17" t="s">
        <v>91</v>
      </c>
      <c r="C31" s="30">
        <v>0</v>
      </c>
      <c r="D31" s="29"/>
    </row>
    <row r="32" spans="1:4" x14ac:dyDescent="0.3">
      <c r="A32" s="6">
        <v>27</v>
      </c>
      <c r="B32" s="16" t="s">
        <v>93</v>
      </c>
      <c r="C32" s="30">
        <f>C30-C27</f>
        <v>287377167.81999999</v>
      </c>
      <c r="D32" s="29"/>
    </row>
    <row r="33" spans="1:4" x14ac:dyDescent="0.3">
      <c r="A33" s="6">
        <v>28</v>
      </c>
      <c r="B33" s="16" t="s">
        <v>33</v>
      </c>
      <c r="C33" s="8" t="s">
        <v>34</v>
      </c>
      <c r="D33" s="29"/>
    </row>
    <row r="34" spans="1:4" x14ac:dyDescent="0.3">
      <c r="A34" s="6">
        <v>29</v>
      </c>
      <c r="B34" s="16" t="s">
        <v>35</v>
      </c>
      <c r="C34" s="8" t="s">
        <v>34</v>
      </c>
    </row>
    <row r="35" spans="1:4" x14ac:dyDescent="0.3">
      <c r="A35" s="6">
        <v>30</v>
      </c>
      <c r="B35" s="16" t="s">
        <v>36</v>
      </c>
      <c r="C35" s="8" t="s">
        <v>94</v>
      </c>
    </row>
    <row r="36" spans="1:4" x14ac:dyDescent="0.3">
      <c r="A36" s="6">
        <v>31</v>
      </c>
      <c r="B36" s="16" t="s">
        <v>37</v>
      </c>
      <c r="C36" s="8" t="s">
        <v>34</v>
      </c>
    </row>
    <row r="37" spans="1:4" x14ac:dyDescent="0.3">
      <c r="A37" s="6">
        <v>32</v>
      </c>
      <c r="B37" s="16" t="s">
        <v>95</v>
      </c>
      <c r="C37" s="8" t="s">
        <v>34</v>
      </c>
    </row>
    <row r="38" spans="1:4" x14ac:dyDescent="0.3">
      <c r="A38" s="6">
        <v>33</v>
      </c>
      <c r="B38" s="16" t="s">
        <v>38</v>
      </c>
      <c r="C38" s="8" t="s">
        <v>71</v>
      </c>
    </row>
    <row r="39" spans="1:4" x14ac:dyDescent="0.3">
      <c r="A39" s="6">
        <v>34</v>
      </c>
      <c r="B39" s="16" t="s">
        <v>39</v>
      </c>
      <c r="C39" s="8" t="s">
        <v>34</v>
      </c>
    </row>
    <row r="40" spans="1:4" x14ac:dyDescent="0.3">
      <c r="A40" s="18"/>
      <c r="B40" s="19"/>
      <c r="C40" s="20"/>
    </row>
    <row r="41" spans="1:4" x14ac:dyDescent="0.3">
      <c r="A41" s="21"/>
      <c r="B41" s="22" t="s">
        <v>54</v>
      </c>
      <c r="C41" s="23" t="s">
        <v>40</v>
      </c>
    </row>
    <row r="42" spans="1:4" x14ac:dyDescent="0.3">
      <c r="A42" s="21"/>
      <c r="B42" s="22"/>
      <c r="C42" s="34"/>
    </row>
    <row r="43" spans="1:4" x14ac:dyDescent="0.3">
      <c r="A43" s="21"/>
      <c r="B43" s="22"/>
      <c r="C43" s="34"/>
    </row>
    <row r="44" spans="1:4" x14ac:dyDescent="0.3">
      <c r="A44" s="21"/>
      <c r="B44" s="24" t="s">
        <v>80</v>
      </c>
      <c r="C44" s="35" t="str">
        <f>'TL 15'!C44</f>
        <v>January 17, 2020</v>
      </c>
    </row>
    <row r="45" spans="1:4" x14ac:dyDescent="0.3">
      <c r="A45" s="21"/>
      <c r="B45" s="21" t="s">
        <v>81</v>
      </c>
      <c r="C45" s="34"/>
    </row>
  </sheetData>
  <mergeCells count="3">
    <mergeCell ref="A1:C1"/>
    <mergeCell ref="A2:C2"/>
    <mergeCell ref="A3:C3"/>
  </mergeCells>
  <pageMargins left="0.2" right="0.2" top="0.5" bottom="0.2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TL 5</vt:lpstr>
      <vt:lpstr>TL 8</vt:lpstr>
      <vt:lpstr>TL 10</vt:lpstr>
      <vt:lpstr>TL 11</vt:lpstr>
      <vt:lpstr>TL 12</vt:lpstr>
      <vt:lpstr>TL 13</vt:lpstr>
      <vt:lpstr>TL 14</vt:lpstr>
      <vt:lpstr>TL 15</vt:lpstr>
      <vt:lpstr>TL 16</vt:lpstr>
      <vt:lpstr>TL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2022-01-18T05:15:00Z</cp:lastPrinted>
  <dcterms:created xsi:type="dcterms:W3CDTF">2018-02-09T06:48:46Z</dcterms:created>
  <dcterms:modified xsi:type="dcterms:W3CDTF">2022-01-20T06:27:24Z</dcterms:modified>
</cp:coreProperties>
</file>