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citoi\Downloads\"/>
    </mc:Choice>
  </mc:AlternateContent>
  <xr:revisionPtr revIDLastSave="0" documentId="13_ncr:1_{A120513C-B36D-47E9-A6F5-1D2711A63534}" xr6:coauthVersionLast="47" xr6:coauthVersionMax="47" xr10:uidLastSave="{00000000-0000-0000-0000-000000000000}"/>
  <bookViews>
    <workbookView xWindow="-108" yWindow="-108" windowWidth="23256" windowHeight="12456" tabRatio="945" firstSheet="1" activeTab="7" xr2:uid="{00000000-000D-0000-FFFF-FFFF00000000}"/>
  </bookViews>
  <sheets>
    <sheet name="1ST QUARTER 2024" sheetId="1" r:id="rId1"/>
    <sheet name="TOTAL 1ST QUARTER 2024" sheetId="2" r:id="rId2"/>
    <sheet name="2ND QUARTER 2024" sheetId="3" r:id="rId3"/>
    <sheet name="TOTAL 2ND QUARTER 2024" sheetId="4" r:id="rId4"/>
    <sheet name="TOTAL 3RD QUARTER 2024 " sheetId="8" r:id="rId5"/>
    <sheet name="3RD QUARTER  2024" sheetId="7" r:id="rId6"/>
    <sheet name="4TH QUARTER 2024" sheetId="9" r:id="rId7"/>
    <sheet name="TOTAL 4TH QUARTER 2024" sheetId="10" r:id="rId8"/>
    <sheet name="1ST QUARTER WITH EMERGENCY" sheetId="5" r:id="rId9"/>
    <sheet name="SUMMARY 1ST QUARTER WITH EMERGE" sheetId="6" r:id="rId10"/>
  </sheets>
  <externalReferences>
    <externalReference r:id="rId11"/>
    <externalReference r:id="rId12"/>
  </externalReferences>
  <definedNames>
    <definedName name="_xlnm.Print_Area" localSheetId="6">'4TH QUARTER 2024'!$A$1:$M$24</definedName>
    <definedName name="_xlnm.Print_Area" localSheetId="7">'TOTAL 4TH QUARTER 2024'!$A$1:$E$42</definedName>
    <definedName name="_xlnm.Print_Titles" localSheetId="5">'3RD QUARTER  2024'!$10:$11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0" i="9" l="1"/>
  <c r="E15" i="10"/>
  <c r="E16" i="10" s="1"/>
  <c r="K46" i="7"/>
  <c r="E15" i="8" s="1"/>
  <c r="E16" i="8" s="1"/>
  <c r="E16" i="6"/>
  <c r="E15" i="6"/>
  <c r="K74" i="5"/>
  <c r="K92" i="5"/>
  <c r="E17" i="4"/>
  <c r="L18" i="3"/>
  <c r="L33" i="3" s="1"/>
  <c r="L32" i="3"/>
  <c r="F15" i="2"/>
  <c r="L71" i="1"/>
</calcChain>
</file>

<file path=xl/sharedStrings.xml><?xml version="1.0" encoding="utf-8"?>
<sst xmlns="http://schemas.openxmlformats.org/spreadsheetml/2006/main" count="1931" uniqueCount="361">
  <si>
    <t>FDP Form 14a - Supplemental Procurement Plan, by Office or Department</t>
  </si>
  <si>
    <t>SUPPLEMENTAL PROCUREMENT PLAN</t>
  </si>
  <si>
    <t>( 1st QUARTER )</t>
  </si>
  <si>
    <t>REGION:</t>
  </si>
  <si>
    <t>REGION XI - DAVAO REGION</t>
  </si>
  <si>
    <t>CALENDAR YEAR:</t>
  </si>
  <si>
    <t>PROVINCE:</t>
  </si>
  <si>
    <t>DAVAO DEL NORTE</t>
  </si>
  <si>
    <t>OFFICE:</t>
  </si>
  <si>
    <t>CITY/MUNICIPALITY:</t>
  </si>
  <si>
    <t>Code (PAP)</t>
  </si>
  <si>
    <t>Procurement
Project</t>
  </si>
  <si>
    <t>PMO/
End-User</t>
  </si>
  <si>
    <t>Is this an Early Procurement Activity? (Yes/No)</t>
  </si>
  <si>
    <t>Mode of Procurement</t>
  </si>
  <si>
    <t>Schedule for Each Procurement Activity</t>
  </si>
  <si>
    <t>Source of Funds</t>
  </si>
  <si>
    <t>Estimated Budget (PhP)</t>
  </si>
  <si>
    <t>Advertisement/Posting of IB/REI</t>
  </si>
  <si>
    <t>Submission/Opening of Bids</t>
  </si>
  <si>
    <t>Notice of Award</t>
  </si>
  <si>
    <t>Contract Signing</t>
  </si>
  <si>
    <t>Total</t>
  </si>
  <si>
    <t>MOOE</t>
  </si>
  <si>
    <t>CO</t>
  </si>
  <si>
    <t>PEO-S-24-03-037</t>
  </si>
  <si>
    <t xml:space="preserve">DESILTATION OF ISING- CAMILING  CREEK REVISED, CARMEN, DAVAO DEL NORTE </t>
  </si>
  <si>
    <t>PEO</t>
  </si>
  <si>
    <t>NO</t>
  </si>
  <si>
    <t>Competitive Bidding</t>
  </si>
  <si>
    <t xml:space="preserve">5% CALAMITY FUND CY2024 - FLOOD CONTROL AND SLOPE PROTECTION PROJECT </t>
  </si>
  <si>
    <t>PEO-S-24-04-039</t>
  </si>
  <si>
    <t xml:space="preserve">REPAIR &amp; MAINTENANCE  OF VARIOUS PROVINCIAL ROADS AND BRIDGES. WITHIN DIST 2 OF DAVAO DEL NORTE </t>
  </si>
  <si>
    <t>20% DEVELOPMENT FUND CY2024</t>
  </si>
  <si>
    <t>PEO-S-24-04-040</t>
  </si>
  <si>
    <t xml:space="preserve">IMPROVEMENT OF BRIDGE BACKWALL PROTECTION ALONG FEEDER RD3 KINAMON-LUNA PROVINCIAL ROAD (KATIPUNAN-SECTION) , MUN. OF STO.TOMAS, PROVINCE  OF DDN </t>
  </si>
  <si>
    <t>PEO-S-24-03-035</t>
  </si>
  <si>
    <t>DESILTATION OF MATIN-AW CREEK (CASIGAN-SECTION) -RESIVED B.E. DUJALI, DAVAO DEL NORTE</t>
  </si>
  <si>
    <t>PEO-S-24-03-034</t>
  </si>
  <si>
    <t xml:space="preserve">REHAB. OF DUJALI-BALISONG MAGUPISING  PROVINCIAL ROAD, B.E. DUJALI, DAVAO DEL NORTE </t>
  </si>
  <si>
    <t>5% CALAMITY FUND CY2024 - BUILDING BACK BETTER</t>
  </si>
  <si>
    <t>PEO-S-24-03-033</t>
  </si>
  <si>
    <t xml:space="preserve">REPAIR OF DIKE  ALONG JCT. BDRY. TAGUM TALOMO PROVINCIAL ROAD. B.E. DUJALI -SANTO TOMAS, DAVAO DEL NORTE </t>
  </si>
  <si>
    <t xml:space="preserve"> PEO-S-24-01-009</t>
  </si>
  <si>
    <t xml:space="preserve">SLOPE PROTECTION ALONG KINAMAYAN  LUNGAOG PROV'. ROAD  MUN. OF STO.TOMAS, PROVINCIAL OF DDN </t>
  </si>
  <si>
    <t>5% CALAMITY FUND CY2024 - (DISASTER PREVENTION MITIGATION PROGRAM, FLOOD CONTROL AND SLOPE PROTECTION PROJECT)</t>
  </si>
  <si>
    <t>PEO-S-24-01-011</t>
  </si>
  <si>
    <t xml:space="preserve">SLOPE PROTECTION ALONG SAN MIGUEL - MOSLOG - KINAMAYAN (PHASE 3) MUN. OF STO TOMAS, DAVAO DEL NORTE </t>
  </si>
  <si>
    <t>5% CALAMITY FUND CY 2024 ( FLOOD CONTROL &amp; SLOPE PROTECTION PROJECTS)</t>
  </si>
  <si>
    <t>PEO-A-24-02-036</t>
  </si>
  <si>
    <t xml:space="preserve">IMPV'T./ REHAB. OF PPDO BUILDING (PHASE II), GOVERNMENT CENTER BRGY. MANKILAM, TAGUM CITY, DDN </t>
  </si>
  <si>
    <t>20% DP CY2024 - VARIOUS GOVERNMENT BUILDINGS &amp; FACILITIES PROJECT</t>
  </si>
  <si>
    <t>PEO-S-24-03-032</t>
  </si>
  <si>
    <t xml:space="preserve">REPAIR &amp; MAINTENANCE OF  VARIOUS PROVINCIAL ROADS AND BRIDGES  WITHIN DISTRICT 2 OF DDN </t>
  </si>
  <si>
    <t>PEO-A-24-02-038</t>
  </si>
  <si>
    <t xml:space="preserve">ROAD OPENING OF BDRY. SUA-ON TO PUROK 10, BRGY. FLORIDA, KAPALONG DDN </t>
  </si>
  <si>
    <t xml:space="preserve">20% DEVELOPMENT FUND CY2024 ROAD OPENING PROJECT </t>
  </si>
  <si>
    <t>PEO-S-24-02-026</t>
  </si>
  <si>
    <t xml:space="preserve">CONSTRUCTIONOF MULTI-PURPOSE BUILDING IN DAVAO DEL NORTE DISTRICT HOSPITAL-CARMEN ZONE, BRGY. ISING CARMEN,DDN </t>
  </si>
  <si>
    <t>LOCAL  GOVERNMENT SUPPORT FUND FY2023</t>
  </si>
  <si>
    <t>PEO-S-24-01-014</t>
  </si>
  <si>
    <t xml:space="preserve">CONSTRUCTION OF 10.0 IN.M FLAT STAB BRIDGE KINAMAYAN, STO.TOMAS, DDN </t>
  </si>
  <si>
    <t>20% DF CY2024 (VARIOUS OF LOCAL ROADS &amp; DRAINAGE DEV'T. PROJECT)</t>
  </si>
  <si>
    <t>PEO-S-24-01-013</t>
  </si>
  <si>
    <t xml:space="preserve">DREDGING OF TUGANAY RIVER, CARMEN, DDN. </t>
  </si>
  <si>
    <t>PEO-S-24-01-008</t>
  </si>
  <si>
    <t xml:space="preserve">IMPROVEMENT OF ROAD AND CROSS DRAINAGE ALONG CEBULANO-MANGALCAL PROV'L. ROAD, CARMEN, DDN </t>
  </si>
  <si>
    <t>5% CALAMITY FUND CY 2024 (IMPROVEMENT OF ROADS DRAINAGE AND CANAL)</t>
  </si>
  <si>
    <t xml:space="preserve">DESILTATION OF ISING-CAMILING CREEK CARMEN, DDN </t>
  </si>
  <si>
    <t>5% CALAMITY FUND CY 2024 (FLOOD CONTROL &amp; SLOPE PROTECTION PROJECTS)</t>
  </si>
  <si>
    <t>PEO-S-24-01-006</t>
  </si>
  <si>
    <t xml:space="preserve">SLOPE PROTECTION ALONG ISING-SADPODON-TABA-DILADILA PROV'L. ROA, CARMEN, DDN </t>
  </si>
  <si>
    <t>20% DF CY2024 (SLOPE PROTECTION &amp; LAND DEVELOPMENT PROJECT)</t>
  </si>
  <si>
    <t>PEO-A-24-01-005A</t>
  </si>
  <si>
    <t xml:space="preserve">REPAIR &amp; MAINTENANCE OF VARIOUS PROVINCIAL ROADS AND BRIDGES, MUNICIPALITY OF NEW CORELLA, DDN </t>
  </si>
  <si>
    <t>REPAIRS &amp; MAINTENANCE OF PROVINCIAL ROADS - DIST.1 FUEL, OIL, AND LUBRICANTS EXPENSES</t>
  </si>
  <si>
    <t>PEO-A-24-01-001A</t>
  </si>
  <si>
    <t xml:space="preserve">REPAIR &amp; MAINTENANCE OF VARIOUS PROVINCIAL ROADS AND BRIDGES, MUNICIPALITY OF ASUNCION, DDN </t>
  </si>
  <si>
    <t>PEO-A-24-01-003</t>
  </si>
  <si>
    <t xml:space="preserve">REPAIR &amp; MAINTENANCE OF VARIOUS PROVINCIAL ROADS AND BRIDGES, MUNICIPALITY OF TALAINGOD , DDN </t>
  </si>
  <si>
    <t>PEO-S-24-01-010</t>
  </si>
  <si>
    <t xml:space="preserve">REHABILATION OF DUJALI-BALISONG MAGUPISING PROV'L. ROAD BRIDGES APPROACH A&amp;B, B.E. DUJALI, DDN </t>
  </si>
  <si>
    <t>PEO-S-24-01-007</t>
  </si>
  <si>
    <t xml:space="preserve">IMPROVEMENT OF ROAD AND CROSS DRAIN ALONG UPPER LOWER MANGALCAL PROV'L. ROAD, CARMEN, DDN </t>
  </si>
  <si>
    <t xml:space="preserve">5% CALAMITY FUND CY2024 (IMPROVEMENT OF ROADS DRAINAGE AND CANAL) </t>
  </si>
  <si>
    <t>PEO-S-24-01-005</t>
  </si>
  <si>
    <t xml:space="preserve">ROAD UPGRADING OF JCT. HIGHWAY-ISING MAGSAYSAY PROV'L. ROAD (PH II) CARMEN, DDN </t>
  </si>
  <si>
    <t>20% DF CY2024 (IMPROVEMENT  OF PROV'L. ROAD AND BRIDGES</t>
  </si>
  <si>
    <t xml:space="preserve">PEO-A-24-01-015 </t>
  </si>
  <si>
    <t xml:space="preserve">DREDGING OF SAUG RIVER MUNICIPALITY OF ASUNCION, DDN </t>
  </si>
  <si>
    <t>PEO-A-24-01-014</t>
  </si>
  <si>
    <t xml:space="preserve">SLOPE PROTECTION ILOG BRIDGE, Municipality of Asuncion, DDN </t>
  </si>
  <si>
    <t>PEO-A-24-01-013</t>
  </si>
  <si>
    <t xml:space="preserve">UPGRADING  OF JCT. NEW VISAYAS - BUAN PROVINCIAL ROAD, Municipality of Asuncion, DDN </t>
  </si>
  <si>
    <t>PEO-A-24-01-012</t>
  </si>
  <si>
    <t xml:space="preserve">ROAD UPGRADING OF MESAOY JCT. MAHAYAHAY PROVINCIAL ROAD (PHASE II), Municipality of New Corella, DDN </t>
  </si>
  <si>
    <t>PEO-A-24-01-011</t>
  </si>
  <si>
    <t xml:space="preserve">UPGRADING OF DALIGDIGON-LUMABAS PROVINCIAL ROAD, TALAINGOD, DAVAO DEL NORTE </t>
  </si>
  <si>
    <t>PEO-A-24-01-010</t>
  </si>
  <si>
    <t xml:space="preserve">CONSTRUCTION OF BARANGAY HALL  (PHASE II) Brgy. Magatos, Municipality of Asuncion, DDN </t>
  </si>
  <si>
    <t>20% DF CY 2024</t>
  </si>
  <si>
    <t>PEO-A-24-01-009</t>
  </si>
  <si>
    <t xml:space="preserve">CONSTRUCTION OF COMELEC BUILDING (PHASE III) Brgy. Mankilam, Tagum City, DDN. </t>
  </si>
  <si>
    <t>20% DF CY 2024 VARIOUS GOVERNMENT  BUILDING &amp; FACILITIES DEVELOPMENT PROGRAM</t>
  </si>
  <si>
    <t>PEO-A-24-01-008</t>
  </si>
  <si>
    <t xml:space="preserve">IMPROVEMENT OF BARANGAY HALL (PHASE II) Brgy. Kipalili, Municipality of  San. Isidro, DDN </t>
  </si>
  <si>
    <t>PEO-A-24-01-007</t>
  </si>
  <si>
    <t>CONSTRUCTION OF LEGISLATIVE BUILDING (PHASE 2), Brgy. Sto Niño, Municipality of Talaingod DDN</t>
  </si>
  <si>
    <t>PEO-A-24-01-006</t>
  </si>
  <si>
    <t xml:space="preserve">CONSTRUCTION OF BARANGAY HALL (PHASE II) Brgy. Doña Andrea, Municipality of Asuncion, DDN </t>
  </si>
  <si>
    <t>PEO-A-24-01-004</t>
  </si>
  <si>
    <t>REPAIR &amp; MAINTENANCE OF VARIOUS PROVINCIAL ROADS AND BRIDGES Municipality of San Isidro, DDN</t>
  </si>
  <si>
    <t>PEO-A-24-01-002A</t>
  </si>
  <si>
    <t xml:space="preserve">REPAIR &amp; MAINTENANCE OF VARIOUS PROVINCIAL ROADS AND BRIDGES Municipality of Kapalong, DDN </t>
  </si>
  <si>
    <t>PEO-S-24-01-024</t>
  </si>
  <si>
    <t xml:space="preserve">IMPRVT. OF ROAD AND DRAINAGE ALONG DUJALI-PAWAS SAN VICENTE PROV'L. ROAD, Municipality of B.E. Dujali, DDN </t>
  </si>
  <si>
    <t>PEO-S-24-01-025</t>
  </si>
  <si>
    <t>IMPVT OF ROAD AND CANAL ALONG SITIO PARADISE MAGKAKAISA- ESPERANZE PROV'L. ROAD, Municipality of Sto. Tomas, DDN</t>
  </si>
  <si>
    <t>PEO-S-24-01-022</t>
  </si>
  <si>
    <t>CONSTRUCTION OF BARANGAY HALL, BRGY. ESPERANZA, Sto. Tomas, DDN</t>
  </si>
  <si>
    <t>PEO-S-24-01-021</t>
  </si>
  <si>
    <t xml:space="preserve">REPAIR AND MAINTENANCE  OF VARIOUS PROV'L. ROADS AND BRIDGES ,District 2, DDN </t>
  </si>
  <si>
    <t>20% Development Fund CY 2024</t>
  </si>
  <si>
    <t>PEO-S-24-01-023</t>
  </si>
  <si>
    <t>ROAD OPENING OF TAYAPOC-TAGBITAN-AG TAGBITINAO GUILON, IGACOS, DDN</t>
  </si>
  <si>
    <t>20% Development Funf CY 2024 ( Road Opening Project)</t>
  </si>
  <si>
    <t>PEO-A-24-01-024</t>
  </si>
  <si>
    <t xml:space="preserve">ROAD OPENING  OF SITION MILYONG TO SITIO BAUGAN </t>
  </si>
  <si>
    <t>PEO-A-24-01-026</t>
  </si>
  <si>
    <t xml:space="preserve">CONSTRUCTION  OF RAINWATER COLLECTOR  AT KABAUYAN TU DIBABAWON, Brgy. Sto. Niño, Municipality of New Corella, DDN </t>
  </si>
  <si>
    <t xml:space="preserve">20% OF CY2024 (Various Water System Development) </t>
  </si>
  <si>
    <t>PEO-A-24-01-025</t>
  </si>
  <si>
    <t xml:space="preserve">CONSTRUCTION OF RAINWATER COLLECTOR AT BALAI LUPOWANAN, Sitio Nasilaban, Brgy. Palma Gil, Talaingod, DDN </t>
  </si>
  <si>
    <t>PEO-A-24-01-016</t>
  </si>
  <si>
    <t>CONSTRUCTION OF PEO Sub-OFFICE COMM'L. BLDG. (PHASE 2) BRGY. KINWITNON</t>
  </si>
  <si>
    <t>PEO-A-24-01-019</t>
  </si>
  <si>
    <t>REHABILITATION/IMPROVEMENT OF ADMINISTRATION BUILDING (LUNTIANG PARAISO REGIONAL REHABILITATION CENTER)  P-2 Brgy. Pob. Municipality of New Corella, DDN</t>
  </si>
  <si>
    <t xml:space="preserve">SPECIAL ACCOUNT IN THE GENERAL FUND </t>
  </si>
  <si>
    <t>PEO-A-24-01-028</t>
  </si>
  <si>
    <t xml:space="preserve">CONSTRUCTION OF SINGLE PHASE LINE AND REMOVAL OF EXISTING LINE, Bahay Pag-asa, Poblacion, Municipality of New Corella, DDN </t>
  </si>
  <si>
    <t>PSWDO BAHAY PAG-ASA GENERAL TRUST FUND AND LIABILITY COLLECTION</t>
  </si>
  <si>
    <t>PEO-A-24-01-018</t>
  </si>
  <si>
    <t xml:space="preserve">CONSTRUCTION OF TRIBAL HALL (PHASE II), Brgy. San Agustin, Tagum City, DDN </t>
  </si>
  <si>
    <t xml:space="preserve">SB# CY 2023 VARIOUS GOVERNMENT BUILDING &amp; FACILITIES PROJECT </t>
  </si>
  <si>
    <t>PEO-A-24-01-022</t>
  </si>
  <si>
    <t xml:space="preserve">REHABILITATION/IMPROVEMENT OF 1.00 KM FARM TO MARKET ROAD AT JUNCTION PRK 1 TO PRK 6, Brgy. Luna, Kapalong, DDN </t>
  </si>
  <si>
    <t>PEO-A-24-01-021</t>
  </si>
  <si>
    <t xml:space="preserve">SLOPE PROTECTION AT KABUYAN TU DIBABAWON SITE, Brgy. Sto Niño, New Corella, DDN </t>
  </si>
  <si>
    <t>20% DF CY 2024 - SLOPE PROTECTION &amp; LAND DEVELOPMENT  PROJECT</t>
  </si>
  <si>
    <t>PEO-A-24-01-0020</t>
  </si>
  <si>
    <t xml:space="preserve">CONSTRUCTIONOF CANAL LINING AT KABAUYAN TU DIBABAWON Brgy. Sto Niño, New Corella, DDN </t>
  </si>
  <si>
    <t xml:space="preserve">20% DF CY 2024, VARIOUS LOCAL ROADS &amp; DRAINAGE DEV'T. PROJECT </t>
  </si>
  <si>
    <t>PEO-S-24-0-019</t>
  </si>
  <si>
    <t xml:space="preserve">IMPVT OF BRGY ROAD AND DRAINAGE ALONG  MABAUS-SALVACION PROVINCIAL ROAD, Carmen, DDN </t>
  </si>
  <si>
    <t>PEO-A-24-01-023</t>
  </si>
  <si>
    <t>CONSTRUCTION OF BARANGAY HALL (PHASE II) Brgy. Canatan, Asuncion, DDN</t>
  </si>
  <si>
    <t>PEO-C-24-10</t>
  </si>
  <si>
    <t xml:space="preserve">MAINTENANCE OF VARIOUS PROV'L. ROAD &amp; BRIDGES DIST. 1 </t>
  </si>
  <si>
    <t>PEO-C-24-04-038</t>
  </si>
  <si>
    <t xml:space="preserve">REHABILITATION OF KM. 15 KIPALILI-NEW LOON FMR WITH BRIDGE, Brgy. Concepcion, Brgy. New Loon, Municipality of Asuncion &amp; Brgy. Kipalili, Municipality of San Isidro, DDN </t>
  </si>
  <si>
    <t>PRDP</t>
  </si>
  <si>
    <t>PEO-A-24-01-029</t>
  </si>
  <si>
    <t xml:space="preserve">IMPV'T. OF ROAD &amp; DRAINAGE ALONG NEW VISAYAS BINANCIAN PROV'L. PHASE 1, Municipality of Asuncion, DDN </t>
  </si>
  <si>
    <t>PEO-A-24-02-035</t>
  </si>
  <si>
    <t xml:space="preserve">IMPV'T. REHAB. OF PPDO BUILDING  (REVISED)Government Center, Brgy. Mankilam,Tagum City, DDN </t>
  </si>
  <si>
    <t>SB # 1 CY 2023</t>
  </si>
  <si>
    <t>PEO-S-24-01-015</t>
  </si>
  <si>
    <t xml:space="preserve">UPGRADING OF BARANGAY ROAD Brgy. Tagdaliao, IGACOS, DDN </t>
  </si>
  <si>
    <t>PEO-S-24-01-020</t>
  </si>
  <si>
    <t>IMPRVT. OF BRGY. ROAD AND CROSS DRAINAGE ALONG STO NIÑO-ASUNCIONPROV'L. ROAD, Carmen, DDN</t>
  </si>
  <si>
    <t>PEO-S-24-01-018</t>
  </si>
  <si>
    <t xml:space="preserve">IMPRVT. OF BRGY. ROAD AND DRAINAGE AT PUROK 4 Brgy. San  Isidro, Carmen, DDN </t>
  </si>
  <si>
    <t>This is to certify that the above procurement plan is in accordance with the objective of this Office.</t>
  </si>
  <si>
    <t>ENGR. JOSIE JEAN R. RABANOZ, MPA, EnP</t>
  </si>
  <si>
    <t>Provincial Administrator - BAC Chairperson</t>
  </si>
  <si>
    <t>FDPP Form 14b - Supplemental Procurement Plan or Procurement List, Summary</t>
  </si>
  <si>
    <t>( 1st Quarter )</t>
  </si>
  <si>
    <t>Summary by Office</t>
  </si>
  <si>
    <t>Department</t>
  </si>
  <si>
    <t xml:space="preserve">  Head of Department / Office</t>
  </si>
  <si>
    <t>Total Cost</t>
  </si>
  <si>
    <t>GLENN A. OLANDRIA</t>
  </si>
  <si>
    <t>Prepared by:</t>
  </si>
  <si>
    <t>JUDETH M. MADELO</t>
  </si>
  <si>
    <t xml:space="preserve">Supervising Administrative Officer  </t>
  </si>
  <si>
    <t>Noted by:</t>
  </si>
  <si>
    <t xml:space="preserve">  Approved By:</t>
  </si>
  <si>
    <t>EDWIN I. JUBAHIB</t>
  </si>
  <si>
    <t>Governor</t>
  </si>
  <si>
    <t>Province of Davao del Norte</t>
  </si>
  <si>
    <t>( 2nd  QUARTER )</t>
  </si>
  <si>
    <t>PEO- S-24-05-041</t>
  </si>
  <si>
    <t>REHAB/ RENOW OF MAIN HOSPITAL BUILDING DAVAO DEL NORTE, IGACOS ZONE</t>
  </si>
  <si>
    <t xml:space="preserve">2nd Quarter </t>
  </si>
  <si>
    <t>SB # 1 CY 2024</t>
  </si>
  <si>
    <t>PEO-C-24-05-042</t>
  </si>
  <si>
    <t xml:space="preserve">SLOPE PROTECTION AT NEW CORTES BRIDGES, BRGY. NEW CORTEZ, NEW CORELLA, DAVAO DEL NORTE </t>
  </si>
  <si>
    <t>PEO-A-24-02-040</t>
  </si>
  <si>
    <t xml:space="preserve">SITES DEVELOPMENT/ENCHANCMENT PROJECT (CONSTRUCTION OF DAVAO DEL NORTE AWARDS GALLERY AND RECEPTION HALL), DAVAO DEL NORTE SPORTS AND TOURISM  COMPLEX, BRGY. MANKILAM, TAGUM CITY, DDN </t>
  </si>
  <si>
    <t>SEAL OF GOOD LOCAL GOVERNANCE INCENTIVE FUND FY 2023</t>
  </si>
  <si>
    <t>PEO-S-24-05-040</t>
  </si>
  <si>
    <t>CONSTRUCTIONOF ADMIN. BUILDING 100 3RD INFANTRY (RAPTOR)  BRIGADE, BRGY. MALAGOS, BAGUIO DISTRICT, DAVAO CITY</t>
  </si>
  <si>
    <t>SB # 1 SEF CY 2024</t>
  </si>
  <si>
    <t>PEO-C-24-05-039</t>
  </si>
  <si>
    <t xml:space="preserve">CONSTRUCTION OF 1 CLASSROOM BUILDING AT KAPATAGAN IS (PHASE 2) KAPALONG, DAVAO DEL NORTE </t>
  </si>
  <si>
    <t>PEO-S-24-05-40</t>
  </si>
  <si>
    <t xml:space="preserve">DESILATATION OF MATIN-AW CREEK (CASIG-ANG SECTION - REVISED, B.E. DUJALI, DAVAO DEL NORTE </t>
  </si>
  <si>
    <t>5% CALAMITY FUND CY 2024 - FLOOD CONTROL AND SLOPE PROTECTION PROJECT</t>
  </si>
  <si>
    <t xml:space="preserve"> A TOTAL =</t>
  </si>
  <si>
    <t>OTHER MATERIALS SND SUPPLIES EXPENSES T</t>
  </si>
  <si>
    <t>PGO</t>
  </si>
  <si>
    <t xml:space="preserve">GEN FUND </t>
  </si>
  <si>
    <t xml:space="preserve">RENT EXPENSES </t>
  </si>
  <si>
    <t>GEN FUND</t>
  </si>
  <si>
    <t xml:space="preserve">REPRESENTATION EXPENSES </t>
  </si>
  <si>
    <t xml:space="preserve">OTHER MAINTENANCE AND OPERATIONG EXPENSES </t>
  </si>
  <si>
    <t xml:space="preserve"> B TOTAL =</t>
  </si>
  <si>
    <t>TOTAL A + B =</t>
  </si>
  <si>
    <t>DENNIS DEAN T. CASTILLO, MPA</t>
  </si>
  <si>
    <t>Acting Provincial Administrator</t>
  </si>
  <si>
    <t>Chairperson, Bids and Awards Committee</t>
  </si>
  <si>
    <t>( 2nd Quarter )</t>
  </si>
  <si>
    <t xml:space="preserve">HON. DE CARLO UY ( ACTING GOV.) </t>
  </si>
  <si>
    <t xml:space="preserve">TOTAL = </t>
  </si>
  <si>
    <t>DE CARLO L. UY, MPA</t>
  </si>
  <si>
    <t xml:space="preserve">Acting  Governor </t>
  </si>
  <si>
    <t>PEO, PDRRMD</t>
  </si>
  <si>
    <t xml:space="preserve">1st Quarter </t>
  </si>
  <si>
    <t>`</t>
  </si>
  <si>
    <t xml:space="preserve">DESILTATION OF SUAWON CREEK, Municipality of New Corella, DDN </t>
  </si>
  <si>
    <t>PEO-A-24-01-017</t>
  </si>
  <si>
    <t xml:space="preserve">DESILTATION OF SAN AGUSTIN-NUEVA FUEZA-MESAOY CREEK (PHASE II) Municipality of New Corella, DDN </t>
  </si>
  <si>
    <t>MOOE CY 2024</t>
  </si>
  <si>
    <t>PEO-S-24-01-012</t>
  </si>
  <si>
    <t>DESILTATION OF MATIN--AW CREEK (CASIG-ANG SECTION) B.E. Dujalim DDN</t>
  </si>
  <si>
    <t>PRO-S-24-01-001</t>
  </si>
  <si>
    <t xml:space="preserve">REPAIR AND MAINTENANCE OF VARIOUS PROVINCIAL ROADS AND BRIDGES WITHIN DISTRICT 2 </t>
  </si>
  <si>
    <t>20 % DEVELOPMENT FUND 2024</t>
  </si>
  <si>
    <t>TOTAL =</t>
  </si>
  <si>
    <t xml:space="preserve">WELFARE GOODS EXPENSES </t>
  </si>
  <si>
    <t>PDRRMD</t>
  </si>
  <si>
    <t>Negotiated Procurement - Emergency Cases</t>
  </si>
  <si>
    <t>QUICK RESPONSE FUND</t>
  </si>
  <si>
    <t>FOOD SUPPLIES</t>
  </si>
  <si>
    <t xml:space="preserve">OTHER SUPPLIES AND MATERIALS </t>
  </si>
  <si>
    <t>PDRRMF 5% CALAMITY FUND</t>
  </si>
  <si>
    <t>TRUST FUND DRRM 2023</t>
  </si>
  <si>
    <t xml:space="preserve">REPAIR AND MAINTENANCE  TRANSPORTATION EQPT. </t>
  </si>
  <si>
    <t xml:space="preserve">AGRICULTURAL AND MARINE EXPENSES </t>
  </si>
  <si>
    <t xml:space="preserve">PAGRO </t>
  </si>
  <si>
    <t xml:space="preserve">5% CALAMITY FUND BUILDING BACK BETTER PROJECT </t>
  </si>
  <si>
    <t xml:space="preserve">PDRRMD </t>
  </si>
  <si>
    <t xml:space="preserve">GLENDA O. DELI DELI </t>
  </si>
  <si>
    <t xml:space="preserve"> </t>
  </si>
  <si>
    <t>( 3RD QUARTER )</t>
  </si>
  <si>
    <t>PEO-C-24-07-058</t>
  </si>
  <si>
    <t>PEO-C24-07-065</t>
  </si>
  <si>
    <t>SB #3 CY 2024</t>
  </si>
  <si>
    <t>PEO-C-24-07-062</t>
  </si>
  <si>
    <t>REPAIR/CLEARING OF DATU BALONG- PINAMUNO PROVINCIAL ROAD, SAN ISIDRO, DAVAO DEL NORTE.</t>
  </si>
  <si>
    <t>PEO-C-24-07-067</t>
  </si>
  <si>
    <t xml:space="preserve">REPAIR/CLEARING OF LIMBAAN - STA FE- EL SALVADOR PROVINCIAL ROAD, NEW CORELLAM DAVAO DEL NORTE </t>
  </si>
  <si>
    <t>SB #1 CY 2024</t>
  </si>
  <si>
    <t>PEO-C-24-07-068</t>
  </si>
  <si>
    <t xml:space="preserve">REPAIR/CELERING OF NEW CORELLA - GUADALUPE DEL MONTE PROVINCIAL ROAD. NEW CORELLA, DAVAO DEL NORTE </t>
  </si>
  <si>
    <t>PE0-C-24-07-061</t>
  </si>
  <si>
    <t xml:space="preserve">REPAIR/CLEARING OF STA. FE - MAMBING PROVINCIAL ROAD, NEW CORELLA, DAVAO DEL NORTE </t>
  </si>
  <si>
    <t>PEO-C-24-07-065</t>
  </si>
  <si>
    <t xml:space="preserve">REPAIR/CLEARING OF STO. NIÑO - DALIGDIGON-PAITON PROVINCIAL ROAD, TALAINGOD, DAVAO DEL NORTE </t>
  </si>
  <si>
    <t>PEO-C-24-07-055</t>
  </si>
  <si>
    <t xml:space="preserve">IMPV'T./REHAB OF PPDO PHASE II REVISED, GOVERNMENT CENTER, BRGY. MANKILAM, TAGUM CITY, DAVAO DEL NORTE </t>
  </si>
  <si>
    <t>20 % DF CY 2024</t>
  </si>
  <si>
    <t>PEO-C-24-07-053</t>
  </si>
  <si>
    <t xml:space="preserve">IMPROVEMENT OF DIVISION SCHOOL TRAINING CENTER (DAVAO DEL NORTE DEPED TRAINING CENTER) BRGY. MANKILAM, TAGUM CITY, DAVAO DEL NORTE </t>
  </si>
  <si>
    <t>SEF- SB#1 CY 2024</t>
  </si>
  <si>
    <t>PEO-C-24-07-052</t>
  </si>
  <si>
    <t>REPAIR OF DIKE ALONG POBLACION DUJALI PRK. 8 DUJALI PROVINCIAL ROAD,B.E. DUJALI, DAVAO DEL NORTE</t>
  </si>
  <si>
    <t>5% CALAMITY FUND CY2024 (BUILDING BACK BETTER - MOOE)</t>
  </si>
  <si>
    <t>PEO-C-24-06-046</t>
  </si>
  <si>
    <t>REPAIR/IMPROVEMENT OF OFFICER'S KITCHEN AND LAUNDRY AREA, 1001ST INFANTRY (PAG-ASA) BRIGADE,BRGY. MAPAANG, MACO DE ORO</t>
  </si>
  <si>
    <t>PGO-PEACE AND ORDER PROGRAM CONFLICT, ANTI INSURGENCY OTHER SUPPLIES  SB# 1</t>
  </si>
  <si>
    <t>PEO-C-24-07-050</t>
  </si>
  <si>
    <t>IMPROVEMENT OF ACCESS ROAD TO GUINOBATAN ES, SITIO GUINOBATAN, BRGY. STO NIÑO, TALAINGOD, DAVAO DEL NORTE</t>
  </si>
  <si>
    <t>PEO-C-24-07-048</t>
  </si>
  <si>
    <t>PEO-C-24-07-047</t>
  </si>
  <si>
    <t xml:space="preserve">CONSTRUCTION OF ACCESS ROAD TO BALUNON ES. SITIO BALULON, BRGY. GUPITAN, KAPALONG, DAVAO DEL NORTE </t>
  </si>
  <si>
    <t>PEO-S-24-07-053</t>
  </si>
  <si>
    <t>SEF - SB#1 CY 2024</t>
  </si>
  <si>
    <t>CONSTRUCTION OF HOME ECONOMICS BUILDING AT LA PAZ NHS, BRGY. LA PAZ, CARMEN, DAVAO DEL NORTE</t>
  </si>
  <si>
    <t>PEO-C-24-07-060</t>
  </si>
  <si>
    <t>CONSTRUCTION OF DAVAO DEL NORTE INVESTMENT AND PROMOTION CEBTER (PHASE II) DNSTC, GOVERNMENT  CENTER, DAVAO DEL NORTE.</t>
  </si>
  <si>
    <t>PEO-C-24-07-049</t>
  </si>
  <si>
    <t>IMPROVEMENT OF ACCESS ROAD DEVELOPMENT OF PEACE VILLAGE,, SITIO KAMATAN II, BRGY. GUPITAN, KAPALONG, DAVAO DEL NORTE</t>
  </si>
  <si>
    <t>PEO-C-24-07-051</t>
  </si>
  <si>
    <t xml:space="preserve">CONSTRUCTION OF ACCESS ROAD TO BANWALAY ES, SITIO BANWALAY, BRGY. GUPITAN, KAPALONG, DAVAO DEL NORTE </t>
  </si>
  <si>
    <t>PEO-S-24-06-043</t>
  </si>
  <si>
    <t xml:space="preserve">REPAIR MAINTENANCE OF VARIOUS PROVINCIALROADS AND BRIDGES WITHIN DISTRICT 2 OF DAVAO DEL NORTE </t>
  </si>
  <si>
    <t>PEO-S-24-07-01</t>
  </si>
  <si>
    <t>IMPROVEMENT OF WATER SYSTEM (REVISED) BRGY. TAGBAY, SAMAL DISTRICT, IGACOS, DDN</t>
  </si>
  <si>
    <t>PEO-C-24-07-057</t>
  </si>
  <si>
    <t>CONSTRUCTION OF K9 DOG HOUSE</t>
  </si>
  <si>
    <t xml:space="preserve">GENERAL FUND CY2024 - ANTI-CRIMINALITY AND LAWLESSNESS PROJECT </t>
  </si>
  <si>
    <t>PEO-C-24-07-064</t>
  </si>
  <si>
    <t xml:space="preserve">REPAIR /CLEARINF OF TAGAYTAY -BUAN PROVINCIAL ROAD, NEW CORELLA, DAVAO DEL NORTE </t>
  </si>
  <si>
    <t>PEO-C-24-07-063</t>
  </si>
  <si>
    <t xml:space="preserve">REPAIR/CLEARING OF SAWATA - MAMANGAN- PINAMUNO PROVINCIAL ROAD, SAN ISIDRO, DAVAO DEL NORTE </t>
  </si>
  <si>
    <t>REPAIR/CLEARING OF IGANON - SAWATA PROVINCIAL ROAD, SAN ISIDRO, DAVAO DEL NORTE.</t>
  </si>
  <si>
    <t>PEO-C-24-07-066</t>
  </si>
  <si>
    <t xml:space="preserve">REPAIR/CLEARING OF JCT. NEW VISAYAS - BUAN, ASUNCION, DAVAO DEL NORTE </t>
  </si>
  <si>
    <t>PEO-S-24-07-063</t>
  </si>
  <si>
    <t>PEO-S-24-07-064</t>
  </si>
  <si>
    <t>DESILTING OF MANGALCAL CREEK, CARMEN, DAVAO DEL NORTE</t>
  </si>
  <si>
    <t>PEO-S-24-07-065</t>
  </si>
  <si>
    <t xml:space="preserve">DESILTING OF ABUCAY CREEK , CARMEN, DAVAO DEL NORTE </t>
  </si>
  <si>
    <t>PEO-S-24-07-066</t>
  </si>
  <si>
    <t xml:space="preserve">DESILTING OF DAGUNDONG CREEK, B.E. DUJALI, DAVAO DEL NORTE </t>
  </si>
  <si>
    <t>PEO-S-24-07-067</t>
  </si>
  <si>
    <t xml:space="preserve">DESILTING OF ROYO CREEK, LUNG-OG TALOMO, STO.TOMAS, DAVAO DEL NORTE </t>
  </si>
  <si>
    <t>PEO-C-24-09-064</t>
  </si>
  <si>
    <t>SPECIAL FINANCIAL ASSISTANCE  FROM THE OFFICE OF THE PRESIDENT TO LOCAL GOVERNMENT UNITS AFFECTED BY EARTHQUAKE</t>
  </si>
  <si>
    <t>RETROFITTING AND REPAIR OF 2 STOREY CLASSROOM BUILDING, LIBUGANON INTEGRATED SCHOOL, TAGUM CITY, DAVAO DEL NORTE.</t>
  </si>
  <si>
    <t>REPAIR OF CRACKS AT DAVAO DEL NORTE SPORTS COMPLEX ( MAIN GRANDSTAND) PHASE 2,BRGY. MANKILAM, TAGUM CITY. DAVAO DEL NORTE</t>
  </si>
  <si>
    <t>PEO-S-24-04-047</t>
  </si>
  <si>
    <t>REHAB. OF DIKE ALONG JCT. BDRGY. TAGUM TALOMO PROVINCIAL ROAD ( REVISED) BE DUJALI - STO. TOMAS, DAVAO DEL NORTE</t>
  </si>
  <si>
    <t>5% CALAMITY FUND CY2024  BUILDING BACK BETTER</t>
  </si>
  <si>
    <t>SB# 3 CY2024</t>
  </si>
  <si>
    <t xml:space="preserve">REALIGNMENT OF ELECTRICAL LINE ALONG KM.15 KIPALILI-NEWLOON FMR WITH BRIDGE  SAN ISIDRO BRGY. KIPALILI,SAN ISIDRO, DAVAO DEL NORTE </t>
  </si>
  <si>
    <t xml:space="preserve">REHAB./IMPV'T OF CHILD DEVELOPMENT CENTER , PRK. JBL, STO NIÑO, TALAINGOD, DDN </t>
  </si>
  <si>
    <t>IMPROVEMENT OF ACCESS ROAD TO NAPUTKALAN ES, STO. NIÑO, TALAINGOD, DAVAO DEL NORTE</t>
  </si>
  <si>
    <t>SB# 3 20% DF CY 2021-VARIOUS WATER SYSTEM DEVELOPMENT PROJECT</t>
  </si>
  <si>
    <t xml:space="preserve">DESILTING OF CREEK AT BRGY. SAN FRANCISCO BRGY. QUEZON, PANABO CITY, DAVAO DEL NORTE </t>
  </si>
  <si>
    <t>PEO-S-24-08-068</t>
  </si>
  <si>
    <t>COMP./ UPGRADING REPAIR OF 2 STOREY BUILDING (STAIR TILLING), DAVAO DEL NORTE IGACOS ZONE</t>
  </si>
  <si>
    <t xml:space="preserve">50213040 REPAIR AND MAINT.-BLDGS AND OTHER STRUCTURES - PEEDO IGACOS </t>
  </si>
  <si>
    <t xml:space="preserve">3RD QUARTER </t>
  </si>
  <si>
    <t>( 3RD Quarter )</t>
  </si>
  <si>
    <t>( 4TH QUARTER )</t>
  </si>
  <si>
    <t>4TH QUARTER</t>
  </si>
  <si>
    <t xml:space="preserve">IMPROVEMENT OF WATER SYSTEM, BRGY. NAPUNGAS, ASUNCION, DAVAO DEL NORTE </t>
  </si>
  <si>
    <t>PEO-C-24-10-066</t>
  </si>
  <si>
    <t>SB#3 CY 2024</t>
  </si>
  <si>
    <t>PEO-C-24-10-067</t>
  </si>
  <si>
    <t xml:space="preserve">CONSTRUCTIONOF 3 UNITS CLASSROOM BUILDING AT KINAMAYAN IN INTEGRATED SCHOOL, BRGY. KINAMAYAN, STO. TOMAS, DAVAO DEL NORTE </t>
  </si>
  <si>
    <t>SB#1 SEF</t>
  </si>
  <si>
    <t>PEO-C-24-10-068</t>
  </si>
  <si>
    <t>PROPOSED PEO SMAD INTERIOR RENOVATION (PHASE 2)</t>
  </si>
  <si>
    <t xml:space="preserve">MOOE-REPAIR AND MAINTENANCE OF OFFICE BUILDING </t>
  </si>
  <si>
    <t>PEO-S-24-10-069</t>
  </si>
  <si>
    <t xml:space="preserve">CONSTRUCTION OF BASKETBALL COURT IGACOS CITY JAIL, BABAK DISTRICT,IGACOS, DAVAO DEL NORTE </t>
  </si>
  <si>
    <t>PEO-S-24-10-068</t>
  </si>
  <si>
    <t>COMPLETION OF MULTIPURPOSE GYM, SITIO, TAGLUNO, BRGY. TAGBITAN-AG, IGACOS, DAVAO DEL NORTE</t>
  </si>
  <si>
    <t>SB#5 CY 2024</t>
  </si>
  <si>
    <t>PEO-S-24-10-070</t>
  </si>
  <si>
    <t xml:space="preserve">REHAB./IMPRV'T. OF COVERED COURT BRGY. ESPERANZA, STO.TOMAS, DAVAO DEL NORTE </t>
  </si>
  <si>
    <t>PEO-C-24-10-069</t>
  </si>
  <si>
    <t>INSTALLATION OF 3 PHASE ELECTRIFICATION FOR RICE PROCESSING SYSTEM II (RPS2)</t>
  </si>
  <si>
    <t>SB#1 CY 2024</t>
  </si>
  <si>
    <t>ATTY. RALPH P. DELA CRUZ, LT. COL. PA (RET)</t>
  </si>
  <si>
    <t xml:space="preserve">Small Value Proc. </t>
  </si>
  <si>
    <t>( 4th Quarter )</t>
  </si>
  <si>
    <t>HON. EDWIN I. JUBAHIB, MMPA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</si>
</sst>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&quot;₱&quot;#,##0.00"/>
    <numFmt numFmtId="165" formatCode="[$-3409]mmmm\ dd\,\ yyyy;@"/>
    <numFmt numFmtId="166" formatCode="[$PHP]\ #,##0.00"/>
  </numFmts>
  <fonts count="2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7"/>
      <color rgb="FF000000"/>
      <name val="Calibri"/>
      <family val="2"/>
    </font>
    <font>
      <sz val="10"/>
      <color rgb="FF000000"/>
      <name val="Calibri"/>
      <family val="2"/>
    </font>
    <font>
      <b/>
      <sz val="11"/>
      <color rgb="FF000000"/>
      <name val="Calibri"/>
      <family val="2"/>
    </font>
    <font>
      <b/>
      <sz val="10"/>
      <color rgb="FF000000"/>
      <name val="Calibri"/>
      <family val="2"/>
    </font>
    <font>
      <sz val="10"/>
      <color theme="1"/>
      <name val="Calibri"/>
      <family val="2"/>
      <scheme val="minor"/>
    </font>
    <font>
      <b/>
      <sz val="11"/>
      <color rgb="FF000000"/>
      <name val="Arial1"/>
    </font>
    <font>
      <b/>
      <sz val="9"/>
      <color rgb="FF000000"/>
      <name val="Arial1"/>
    </font>
    <font>
      <b/>
      <sz val="8"/>
      <color rgb="FF000000"/>
      <name val="Arial1"/>
    </font>
    <font>
      <b/>
      <sz val="10"/>
      <color rgb="FF000000"/>
      <name val="Arial1"/>
    </font>
    <font>
      <sz val="8"/>
      <color theme="1"/>
      <name val="Calibri"/>
      <family val="2"/>
      <scheme val="minor"/>
    </font>
    <font>
      <sz val="8"/>
      <color rgb="FF000000"/>
      <name val="Calibri"/>
      <family val="2"/>
    </font>
    <font>
      <sz val="8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8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rgb="FF000000"/>
      <name val="Calibri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4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200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 applyProtection="1">
      <alignment horizontal="left" vertical="center" wrapText="1"/>
      <protection locked="0"/>
    </xf>
    <xf numFmtId="0" fontId="4" fillId="0" borderId="0" xfId="0" applyFont="1" applyAlignment="1" applyProtection="1">
      <alignment vertical="center" wrapText="1"/>
      <protection locked="0"/>
    </xf>
    <xf numFmtId="0" fontId="5" fillId="0" borderId="0" xfId="0" applyFont="1" applyAlignment="1" applyProtection="1">
      <alignment vertical="center" wrapText="1"/>
      <protection locked="0"/>
    </xf>
    <xf numFmtId="0" fontId="0" fillId="0" borderId="0" xfId="0" applyProtection="1">
      <protection locked="0"/>
    </xf>
    <xf numFmtId="0" fontId="5" fillId="0" borderId="0" xfId="0" applyFont="1" applyProtection="1">
      <protection locked="0"/>
    </xf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Protection="1"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6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6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 applyProtection="1">
      <alignment vertical="center"/>
      <protection locked="0"/>
    </xf>
    <xf numFmtId="0" fontId="6" fillId="0" borderId="0" xfId="0" applyFont="1"/>
    <xf numFmtId="0" fontId="0" fillId="0" borderId="0" xfId="0" applyAlignment="1">
      <alignment horizontal="left" vertical="center" wrapText="1"/>
    </xf>
    <xf numFmtId="0" fontId="0" fillId="0" borderId="0" xfId="0" applyAlignment="1" applyProtection="1">
      <alignment wrapText="1"/>
      <protection locked="0"/>
    </xf>
    <xf numFmtId="0" fontId="0" fillId="0" borderId="0" xfId="0" applyAlignment="1" applyProtection="1">
      <alignment horizontal="left" vertical="center"/>
      <protection locked="0"/>
    </xf>
    <xf numFmtId="0" fontId="8" fillId="0" borderId="0" xfId="0" applyFont="1" applyProtection="1">
      <protection locked="0"/>
    </xf>
    <xf numFmtId="0" fontId="10" fillId="2" borderId="1" xfId="0" applyFont="1" applyFill="1" applyBorder="1" applyAlignment="1">
      <alignment horizontal="center" vertical="top" wrapText="1"/>
    </xf>
    <xf numFmtId="0" fontId="11" fillId="2" borderId="1" xfId="0" applyFont="1" applyFill="1" applyBorder="1" applyAlignment="1">
      <alignment horizontal="center" vertical="top" wrapText="1"/>
    </xf>
    <xf numFmtId="0" fontId="12" fillId="2" borderId="1" xfId="0" applyFont="1" applyFill="1" applyBorder="1" applyAlignment="1">
      <alignment horizontal="center" vertical="top" wrapText="1"/>
    </xf>
    <xf numFmtId="0" fontId="13" fillId="0" borderId="0" xfId="0" applyFont="1"/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left" vertical="center" wrapText="1"/>
    </xf>
    <xf numFmtId="0" fontId="14" fillId="0" borderId="1" xfId="0" applyFont="1" applyBorder="1" applyAlignment="1" applyProtection="1">
      <alignment horizontal="center" vertical="center"/>
      <protection locked="0"/>
    </xf>
    <xf numFmtId="0" fontId="13" fillId="0" borderId="1" xfId="0" applyFont="1" applyBorder="1" applyAlignment="1">
      <alignment horizontal="center" vertical="center" wrapText="1"/>
    </xf>
    <xf numFmtId="15" fontId="13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4" fontId="14" fillId="0" borderId="1" xfId="0" applyNumberFormat="1" applyFont="1" applyBorder="1" applyAlignment="1" applyProtection="1">
      <alignment vertical="center"/>
      <protection locked="0"/>
    </xf>
    <xf numFmtId="0" fontId="14" fillId="0" borderId="1" xfId="0" applyFont="1" applyBorder="1" applyAlignment="1" applyProtection="1">
      <alignment horizontal="left" vertical="center" wrapText="1"/>
      <protection locked="0"/>
    </xf>
    <xf numFmtId="15" fontId="14" fillId="0" borderId="1" xfId="0" applyNumberFormat="1" applyFont="1" applyBorder="1" applyAlignment="1">
      <alignment horizontal="center" vertical="center"/>
    </xf>
    <xf numFmtId="0" fontId="14" fillId="0" borderId="1" xfId="0" applyFont="1" applyBorder="1" applyProtection="1">
      <protection locked="0"/>
    </xf>
    <xf numFmtId="0" fontId="14" fillId="0" borderId="1" xfId="0" applyFont="1" applyBorder="1" applyAlignment="1" applyProtection="1">
      <alignment vertical="center"/>
      <protection locked="0"/>
    </xf>
    <xf numFmtId="164" fontId="13" fillId="0" borderId="1" xfId="0" applyNumberFormat="1" applyFont="1" applyBorder="1" applyAlignment="1">
      <alignment horizontal="left" vertical="center" wrapText="1"/>
    </xf>
    <xf numFmtId="15" fontId="14" fillId="0" borderId="1" xfId="0" applyNumberFormat="1" applyFont="1" applyBorder="1" applyAlignment="1" applyProtection="1">
      <alignment horizontal="center" vertical="center"/>
      <protection locked="0"/>
    </xf>
    <xf numFmtId="4" fontId="14" fillId="0" borderId="1" xfId="0" applyNumberFormat="1" applyFont="1" applyBorder="1" applyAlignment="1" applyProtection="1">
      <alignment horizontal="right" vertical="center"/>
      <protection locked="0"/>
    </xf>
    <xf numFmtId="0" fontId="15" fillId="0" borderId="1" xfId="0" applyFont="1" applyBorder="1" applyAlignment="1">
      <alignment horizontal="center" vertical="center"/>
    </xf>
    <xf numFmtId="165" fontId="15" fillId="0" borderId="1" xfId="0" applyNumberFormat="1" applyFont="1" applyBorder="1" applyAlignment="1">
      <alignment horizontal="center" vertical="center"/>
    </xf>
    <xf numFmtId="0" fontId="15" fillId="0" borderId="1" xfId="0" applyFont="1" applyBorder="1" applyAlignment="1" applyProtection="1">
      <alignment horizontal="center" vertical="center"/>
      <protection locked="0"/>
    </xf>
    <xf numFmtId="0" fontId="15" fillId="0" borderId="1" xfId="0" applyFont="1" applyBorder="1" applyProtection="1">
      <protection locked="0"/>
    </xf>
    <xf numFmtId="4" fontId="15" fillId="0" borderId="1" xfId="0" applyNumberFormat="1" applyFont="1" applyBorder="1" applyAlignment="1" applyProtection="1">
      <alignment horizontal="right" vertical="center"/>
      <protection locked="0"/>
    </xf>
    <xf numFmtId="0" fontId="15" fillId="0" borderId="1" xfId="0" applyFont="1" applyBorder="1" applyAlignment="1" applyProtection="1">
      <alignment horizontal="left" vertical="center" wrapText="1"/>
      <protection locked="0"/>
    </xf>
    <xf numFmtId="4" fontId="15" fillId="0" borderId="1" xfId="0" applyNumberFormat="1" applyFont="1" applyBorder="1" applyAlignment="1" applyProtection="1">
      <alignment vertical="center"/>
      <protection locked="0"/>
    </xf>
    <xf numFmtId="0" fontId="15" fillId="0" borderId="1" xfId="0" applyFont="1" applyBorder="1" applyAlignment="1">
      <alignment horizontal="left" vertical="center" wrapText="1"/>
    </xf>
    <xf numFmtId="15" fontId="15" fillId="0" borderId="1" xfId="0" applyNumberFormat="1" applyFont="1" applyBorder="1" applyAlignment="1">
      <alignment horizontal="center" vertical="center"/>
    </xf>
    <xf numFmtId="0" fontId="5" fillId="0" borderId="0" xfId="0" applyFont="1" applyAlignment="1" applyProtection="1">
      <alignment horizontal="left" vertical="center"/>
      <protection locked="0"/>
    </xf>
    <xf numFmtId="0" fontId="5" fillId="0" borderId="0" xfId="0" applyFont="1" applyAlignment="1" applyProtection="1">
      <alignment vertical="center"/>
      <protection locked="0"/>
    </xf>
    <xf numFmtId="4" fontId="5" fillId="0" borderId="0" xfId="0" applyNumberFormat="1" applyFont="1" applyAlignment="1" applyProtection="1">
      <alignment vertical="center"/>
      <protection locked="0"/>
    </xf>
    <xf numFmtId="0" fontId="8" fillId="0" borderId="0" xfId="1" applyFont="1"/>
    <xf numFmtId="0" fontId="8" fillId="0" borderId="0" xfId="1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0" xfId="0" applyFont="1"/>
    <xf numFmtId="0" fontId="8" fillId="0" borderId="0" xfId="0" applyFont="1" applyAlignment="1">
      <alignment vertical="center"/>
    </xf>
    <xf numFmtId="0" fontId="16" fillId="0" borderId="0" xfId="0" applyFont="1"/>
    <xf numFmtId="0" fontId="16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7" fillId="0" borderId="0" xfId="0" applyFont="1"/>
    <xf numFmtId="0" fontId="17" fillId="0" borderId="0" xfId="0" applyFont="1" applyAlignment="1">
      <alignment vertical="center"/>
    </xf>
    <xf numFmtId="0" fontId="16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8" fillId="0" borderId="0" xfId="0" applyFont="1" applyAlignment="1" applyProtection="1">
      <alignment vertical="center"/>
      <protection locked="0"/>
    </xf>
    <xf numFmtId="0" fontId="18" fillId="0" borderId="0" xfId="0" applyFont="1"/>
    <xf numFmtId="0" fontId="0" fillId="0" borderId="0" xfId="0" applyAlignment="1">
      <alignment vertical="center"/>
    </xf>
    <xf numFmtId="0" fontId="19" fillId="0" borderId="0" xfId="0" applyFont="1" applyAlignment="1">
      <alignment horizontal="left"/>
    </xf>
    <xf numFmtId="0" fontId="4" fillId="0" borderId="0" xfId="0" applyFont="1" applyAlignment="1">
      <alignment vertical="center"/>
    </xf>
    <xf numFmtId="0" fontId="4" fillId="0" borderId="0" xfId="0" applyFont="1" applyAlignment="1" applyProtection="1">
      <alignment vertical="center"/>
      <protection locked="0"/>
    </xf>
    <xf numFmtId="0" fontId="6" fillId="0" borderId="0" xfId="0" applyFont="1" applyAlignment="1" applyProtection="1">
      <alignment horizontal="center"/>
      <protection locked="0"/>
    </xf>
    <xf numFmtId="0" fontId="0" fillId="0" borderId="0" xfId="0" applyAlignment="1">
      <alignment wrapText="1"/>
    </xf>
    <xf numFmtId="0" fontId="6" fillId="0" borderId="0" xfId="0" applyFont="1" applyAlignment="1" applyProtection="1">
      <alignment wrapText="1"/>
      <protection locked="0"/>
    </xf>
    <xf numFmtId="0" fontId="6" fillId="0" borderId="10" xfId="0" applyFont="1" applyBorder="1" applyAlignment="1">
      <alignment horizontal="center" vertical="center"/>
    </xf>
    <xf numFmtId="0" fontId="0" fillId="0" borderId="10" xfId="0" applyBorder="1" applyProtection="1">
      <protection locked="0"/>
    </xf>
    <xf numFmtId="4" fontId="0" fillId="0" borderId="10" xfId="0" applyNumberFormat="1" applyBorder="1" applyProtection="1">
      <protection locked="0"/>
    </xf>
    <xf numFmtId="0" fontId="0" fillId="0" borderId="3" xfId="0" applyBorder="1" applyProtection="1">
      <protection locked="0"/>
    </xf>
    <xf numFmtId="0" fontId="1" fillId="0" borderId="0" xfId="1"/>
    <xf numFmtId="43" fontId="1" fillId="0" borderId="0" xfId="2" applyFont="1" applyBorder="1"/>
    <xf numFmtId="0" fontId="0" fillId="0" borderId="0" xfId="0" applyAlignment="1" applyProtection="1">
      <alignment horizontal="center"/>
      <protection locked="0"/>
    </xf>
    <xf numFmtId="166" fontId="2" fillId="0" borderId="0" xfId="1" applyNumberFormat="1" applyFont="1" applyAlignment="1">
      <alignment horizontal="center" vertical="center"/>
    </xf>
    <xf numFmtId="0" fontId="20" fillId="0" borderId="0" xfId="1" applyFont="1" applyAlignment="1">
      <alignment horizontal="center" vertical="center"/>
    </xf>
    <xf numFmtId="166" fontId="19" fillId="0" borderId="0" xfId="1" applyNumberFormat="1" applyFont="1" applyAlignment="1">
      <alignment vertical="top"/>
    </xf>
    <xf numFmtId="0" fontId="21" fillId="0" borderId="0" xfId="1" applyFont="1" applyAlignment="1">
      <alignment horizontal="center" vertical="center"/>
    </xf>
    <xf numFmtId="43" fontId="1" fillId="0" borderId="0" xfId="2" applyFont="1"/>
    <xf numFmtId="0" fontId="13" fillId="0" borderId="0" xfId="1" applyFont="1" applyAlignment="1">
      <alignment horizontal="center"/>
    </xf>
    <xf numFmtId="0" fontId="1" fillId="0" borderId="0" xfId="1" applyAlignment="1">
      <alignment horizontal="left"/>
    </xf>
    <xf numFmtId="15" fontId="13" fillId="0" borderId="1" xfId="0" applyNumberFormat="1" applyFont="1" applyBorder="1" applyAlignment="1">
      <alignment horizontal="center" vertical="center" wrapText="1"/>
    </xf>
    <xf numFmtId="4" fontId="23" fillId="0" borderId="1" xfId="0" applyNumberFormat="1" applyFont="1" applyBorder="1" applyAlignment="1" applyProtection="1">
      <alignment vertical="center"/>
      <protection locked="0"/>
    </xf>
    <xf numFmtId="0" fontId="15" fillId="0" borderId="14" xfId="0" applyFont="1" applyBorder="1" applyAlignment="1">
      <alignment horizontal="center" vertical="center"/>
    </xf>
    <xf numFmtId="0" fontId="15" fillId="0" borderId="14" xfId="0" applyFont="1" applyBorder="1" applyAlignment="1">
      <alignment horizontal="left" vertical="center" wrapText="1"/>
    </xf>
    <xf numFmtId="0" fontId="14" fillId="0" borderId="14" xfId="0" applyFont="1" applyBorder="1" applyAlignment="1" applyProtection="1">
      <alignment horizontal="center" vertical="center"/>
      <protection locked="0"/>
    </xf>
    <xf numFmtId="0" fontId="13" fillId="0" borderId="14" xfId="0" applyFont="1" applyBorder="1" applyAlignment="1">
      <alignment horizontal="center" vertical="center" wrapText="1"/>
    </xf>
    <xf numFmtId="165" fontId="15" fillId="0" borderId="14" xfId="0" applyNumberFormat="1" applyFont="1" applyBorder="1" applyAlignment="1">
      <alignment horizontal="center" vertical="center"/>
    </xf>
    <xf numFmtId="15" fontId="15" fillId="0" borderId="14" xfId="0" applyNumberFormat="1" applyFont="1" applyBorder="1" applyAlignment="1">
      <alignment horizontal="center" vertical="center"/>
    </xf>
    <xf numFmtId="0" fontId="15" fillId="0" borderId="14" xfId="0" applyFont="1" applyBorder="1" applyProtection="1">
      <protection locked="0"/>
    </xf>
    <xf numFmtId="0" fontId="15" fillId="0" borderId="14" xfId="0" applyFont="1" applyBorder="1" applyAlignment="1">
      <alignment horizontal="center" vertical="center" wrapText="1"/>
    </xf>
    <xf numFmtId="4" fontId="15" fillId="0" borderId="14" xfId="0" applyNumberFormat="1" applyFont="1" applyBorder="1" applyAlignment="1" applyProtection="1">
      <alignment vertical="center"/>
      <protection locked="0"/>
    </xf>
    <xf numFmtId="15" fontId="15" fillId="0" borderId="1" xfId="0" applyNumberFormat="1" applyFont="1" applyBorder="1" applyAlignment="1">
      <alignment horizontal="center" vertical="center" wrapText="1"/>
    </xf>
    <xf numFmtId="0" fontId="15" fillId="0" borderId="1" xfId="0" applyFont="1" applyBorder="1" applyAlignment="1" applyProtection="1">
      <alignment wrapText="1"/>
      <protection locked="0"/>
    </xf>
    <xf numFmtId="4" fontId="7" fillId="0" borderId="0" xfId="0" applyNumberFormat="1" applyFont="1" applyAlignment="1" applyProtection="1">
      <alignment vertical="center"/>
      <protection locked="0"/>
    </xf>
    <xf numFmtId="0" fontId="6" fillId="0" borderId="0" xfId="0" applyFont="1" applyAlignment="1" applyProtection="1">
      <alignment horizontal="right"/>
      <protection locked="0"/>
    </xf>
    <xf numFmtId="0" fontId="2" fillId="0" borderId="0" xfId="0" applyFont="1" applyAlignment="1">
      <alignment horizontal="left" vertical="center"/>
    </xf>
    <xf numFmtId="4" fontId="24" fillId="0" borderId="0" xfId="0" applyNumberFormat="1" applyFont="1" applyProtection="1">
      <protection locked="0"/>
    </xf>
    <xf numFmtId="0" fontId="13" fillId="0" borderId="0" xfId="1" applyFont="1"/>
    <xf numFmtId="4" fontId="23" fillId="0" borderId="0" xfId="0" applyNumberFormat="1" applyFont="1" applyAlignment="1" applyProtection="1">
      <alignment vertical="center"/>
      <protection locked="0"/>
    </xf>
    <xf numFmtId="0" fontId="15" fillId="0" borderId="0" xfId="0" applyFont="1" applyProtection="1">
      <protection locked="0"/>
    </xf>
    <xf numFmtId="0" fontId="15" fillId="0" borderId="16" xfId="0" applyFont="1" applyBorder="1" applyProtection="1">
      <protection locked="0"/>
    </xf>
    <xf numFmtId="0" fontId="15" fillId="0" borderId="0" xfId="0" applyFont="1" applyAlignment="1">
      <alignment horizontal="right" vertical="center"/>
    </xf>
    <xf numFmtId="0" fontId="13" fillId="0" borderId="1" xfId="0" applyFont="1" applyBorder="1" applyAlignment="1">
      <alignment horizontal="center" wrapText="1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 wrapText="1"/>
    </xf>
    <xf numFmtId="0" fontId="14" fillId="0" borderId="0" xfId="0" applyFont="1" applyAlignment="1" applyProtection="1">
      <alignment horizontal="center" vertical="center"/>
      <protection locked="0"/>
    </xf>
    <xf numFmtId="0" fontId="13" fillId="0" borderId="0" xfId="0" applyFont="1" applyAlignment="1">
      <alignment horizontal="center" wrapText="1"/>
    </xf>
    <xf numFmtId="15" fontId="15" fillId="0" borderId="0" xfId="0" applyNumberFormat="1" applyFont="1" applyAlignment="1">
      <alignment horizontal="center" vertical="center"/>
    </xf>
    <xf numFmtId="15" fontId="15" fillId="0" borderId="0" xfId="0" applyNumberFormat="1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4" fontId="15" fillId="0" borderId="0" xfId="0" applyNumberFormat="1" applyFont="1" applyAlignment="1" applyProtection="1">
      <alignment vertical="center"/>
      <protection locked="0"/>
    </xf>
    <xf numFmtId="43" fontId="0" fillId="0" borderId="0" xfId="2" applyFont="1"/>
    <xf numFmtId="4" fontId="25" fillId="0" borderId="0" xfId="0" applyNumberFormat="1" applyFont="1" applyAlignment="1" applyProtection="1">
      <alignment vertical="center"/>
      <protection locked="0"/>
    </xf>
    <xf numFmtId="0" fontId="26" fillId="0" borderId="0" xfId="1" applyFont="1" applyAlignment="1">
      <alignment horizontal="center" vertical="center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0" xfId="0" applyFont="1" applyAlignment="1">
      <alignment horizontal="right" vertical="center"/>
    </xf>
    <xf numFmtId="0" fontId="0" fillId="0" borderId="0" xfId="0" applyAlignment="1">
      <alignment vertical="center" wrapText="1"/>
    </xf>
    <xf numFmtId="0" fontId="6" fillId="0" borderId="0" xfId="0" applyFont="1" applyAlignment="1" applyProtection="1">
      <alignment vertical="center" wrapText="1"/>
      <protection locked="0"/>
    </xf>
    <xf numFmtId="0" fontId="0" fillId="0" borderId="0" xfId="0" applyAlignment="1" applyProtection="1">
      <alignment vertical="center" wrapText="1"/>
      <protection locked="0"/>
    </xf>
    <xf numFmtId="0" fontId="6" fillId="0" borderId="0" xfId="0" applyFont="1" applyAlignment="1" applyProtection="1">
      <alignment vertical="center"/>
      <protection locked="0"/>
    </xf>
    <xf numFmtId="0" fontId="0" fillId="0" borderId="10" xfId="0" applyBorder="1" applyAlignment="1" applyProtection="1">
      <alignment vertical="center"/>
      <protection locked="0"/>
    </xf>
    <xf numFmtId="4" fontId="0" fillId="0" borderId="10" xfId="0" applyNumberFormat="1" applyBorder="1" applyAlignment="1" applyProtection="1">
      <alignment vertical="center"/>
      <protection locked="0"/>
    </xf>
    <xf numFmtId="4" fontId="24" fillId="0" borderId="0" xfId="0" applyNumberFormat="1" applyFont="1" applyAlignment="1" applyProtection="1">
      <alignment vertical="center"/>
      <protection locked="0"/>
    </xf>
    <xf numFmtId="0" fontId="1" fillId="0" borderId="0" xfId="1" applyAlignment="1">
      <alignment vertical="center"/>
    </xf>
    <xf numFmtId="43" fontId="1" fillId="0" borderId="0" xfId="2" applyFont="1" applyBorder="1" applyAlignment="1">
      <alignment vertical="center"/>
    </xf>
    <xf numFmtId="0" fontId="0" fillId="0" borderId="0" xfId="0" applyAlignment="1" applyProtection="1">
      <alignment horizontal="center"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1" fillId="0" borderId="0" xfId="0" applyFont="1" applyAlignment="1">
      <alignment vertical="center"/>
    </xf>
    <xf numFmtId="166" fontId="8" fillId="0" borderId="0" xfId="1" applyNumberFormat="1" applyFont="1" applyAlignment="1">
      <alignment vertical="center"/>
    </xf>
    <xf numFmtId="0" fontId="8" fillId="0" borderId="0" xfId="1" applyFont="1" applyAlignment="1">
      <alignment vertical="center"/>
    </xf>
    <xf numFmtId="166" fontId="19" fillId="0" borderId="0" xfId="1" applyNumberFormat="1" applyFont="1" applyAlignment="1">
      <alignment vertical="center"/>
    </xf>
    <xf numFmtId="43" fontId="1" fillId="0" borderId="0" xfId="2" applyFont="1" applyAlignment="1">
      <alignment vertical="center"/>
    </xf>
    <xf numFmtId="0" fontId="13" fillId="0" borderId="0" xfId="1" applyFont="1" applyAlignment="1">
      <alignment vertical="center"/>
    </xf>
    <xf numFmtId="0" fontId="13" fillId="0" borderId="0" xfId="1" applyFont="1" applyAlignment="1">
      <alignment horizontal="center" vertical="center"/>
    </xf>
    <xf numFmtId="0" fontId="1" fillId="0" borderId="0" xfId="1" applyAlignment="1">
      <alignment horizontal="left" vertical="center"/>
    </xf>
    <xf numFmtId="0" fontId="24" fillId="0" borderId="0" xfId="0" applyFont="1" applyAlignment="1" applyProtection="1">
      <alignment horizontal="right" vertical="center"/>
      <protection locked="0"/>
    </xf>
    <xf numFmtId="0" fontId="15" fillId="0" borderId="1" xfId="0" applyFont="1" applyBorder="1" applyAlignment="1" applyProtection="1">
      <alignment vertical="center"/>
      <protection locked="0"/>
    </xf>
    <xf numFmtId="0" fontId="14" fillId="0" borderId="0" xfId="0" applyFont="1" applyAlignment="1">
      <alignment horizontal="left" vertical="center" wrapText="1"/>
    </xf>
    <xf numFmtId="0" fontId="13" fillId="0" borderId="0" xfId="0" applyFont="1" applyAlignment="1">
      <alignment horizontal="center" vertical="center" wrapText="1"/>
    </xf>
    <xf numFmtId="15" fontId="13" fillId="0" borderId="0" xfId="0" applyNumberFormat="1" applyFont="1" applyAlignment="1">
      <alignment horizontal="center" vertical="center"/>
    </xf>
    <xf numFmtId="15" fontId="13" fillId="0" borderId="0" xfId="0" applyNumberFormat="1" applyFont="1" applyAlignment="1">
      <alignment horizontal="center" vertical="center" wrapText="1"/>
    </xf>
    <xf numFmtId="4" fontId="15" fillId="0" borderId="0" xfId="0" applyNumberFormat="1" applyFont="1" applyAlignment="1" applyProtection="1">
      <alignment horizontal="right" vertical="center"/>
      <protection locked="0"/>
    </xf>
    <xf numFmtId="0" fontId="15" fillId="0" borderId="0" xfId="0" applyFont="1" applyAlignment="1" applyProtection="1">
      <alignment vertical="center"/>
      <protection locked="0"/>
    </xf>
    <xf numFmtId="0" fontId="20" fillId="0" borderId="0" xfId="1" applyFont="1" applyAlignment="1">
      <alignment vertical="center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top" wrapText="1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9" fillId="2" borderId="1" xfId="0" applyFont="1" applyFill="1" applyBorder="1" applyAlignment="1">
      <alignment horizontal="center" vertical="top" wrapText="1"/>
    </xf>
    <xf numFmtId="0" fontId="11" fillId="2" borderId="1" xfId="0" applyFont="1" applyFill="1" applyBorder="1" applyAlignment="1">
      <alignment horizontal="center" vertical="top" wrapText="1"/>
    </xf>
    <xf numFmtId="0" fontId="16" fillId="0" borderId="0" xfId="0" applyFont="1" applyAlignment="1">
      <alignment horizontal="center" vertical="center"/>
    </xf>
    <xf numFmtId="0" fontId="6" fillId="0" borderId="0" xfId="0" applyFont="1" applyAlignment="1" applyProtection="1">
      <alignment horizontal="center"/>
      <protection locked="0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0" fillId="0" borderId="8" xfId="0" applyBorder="1" applyAlignment="1" applyProtection="1">
      <alignment horizontal="center"/>
      <protection locked="0"/>
    </xf>
    <xf numFmtId="0" fontId="0" fillId="0" borderId="9" xfId="0" applyBorder="1" applyAlignment="1" applyProtection="1">
      <alignment horizontal="center"/>
      <protection locked="0"/>
    </xf>
    <xf numFmtId="0" fontId="3" fillId="0" borderId="8" xfId="0" applyFont="1" applyBorder="1" applyAlignment="1" applyProtection="1">
      <alignment horizontal="center"/>
      <protection locked="0"/>
    </xf>
    <xf numFmtId="0" fontId="0" fillId="0" borderId="0" xfId="0" applyAlignment="1" applyProtection="1">
      <alignment horizontal="left"/>
      <protection locked="0"/>
    </xf>
    <xf numFmtId="0" fontId="0" fillId="0" borderId="0" xfId="0" applyAlignment="1" applyProtection="1">
      <alignment horizontal="center"/>
      <protection locked="0"/>
    </xf>
    <xf numFmtId="0" fontId="8" fillId="0" borderId="0" xfId="0" applyFont="1" applyAlignment="1">
      <alignment horizontal="center" vertical="center"/>
    </xf>
    <xf numFmtId="0" fontId="13" fillId="0" borderId="0" xfId="1" applyFont="1" applyAlignment="1">
      <alignment horizontal="center"/>
    </xf>
    <xf numFmtId="0" fontId="20" fillId="0" borderId="0" xfId="1" applyFont="1" applyAlignment="1">
      <alignment horizontal="center" vertical="center"/>
    </xf>
    <xf numFmtId="0" fontId="21" fillId="0" borderId="0" xfId="1" applyFont="1" applyAlignment="1">
      <alignment horizontal="center" vertical="center"/>
    </xf>
    <xf numFmtId="43" fontId="22" fillId="0" borderId="0" xfId="2" applyFont="1" applyFill="1" applyAlignment="1">
      <alignment horizontal="center" vertical="center" wrapText="1"/>
    </xf>
    <xf numFmtId="0" fontId="15" fillId="0" borderId="11" xfId="0" applyFont="1" applyBorder="1" applyAlignment="1">
      <alignment horizontal="right" vertical="center"/>
    </xf>
    <xf numFmtId="0" fontId="15" fillId="0" borderId="12" xfId="0" applyFont="1" applyBorder="1" applyAlignment="1">
      <alignment horizontal="right" vertical="center"/>
    </xf>
    <xf numFmtId="0" fontId="15" fillId="0" borderId="13" xfId="0" applyFont="1" applyBorder="1" applyAlignment="1">
      <alignment horizontal="right" vertical="center"/>
    </xf>
    <xf numFmtId="0" fontId="6" fillId="0" borderId="14" xfId="0" applyFont="1" applyBorder="1" applyAlignment="1" applyProtection="1">
      <alignment horizontal="right"/>
      <protection locked="0"/>
    </xf>
    <xf numFmtId="0" fontId="24" fillId="0" borderId="3" xfId="0" applyFont="1" applyBorder="1" applyAlignment="1" applyProtection="1">
      <alignment horizontal="right"/>
      <protection locked="0"/>
    </xf>
    <xf numFmtId="0" fontId="2" fillId="0" borderId="0" xfId="0" applyFont="1" applyAlignment="1">
      <alignment horizontal="center" vertical="center"/>
    </xf>
    <xf numFmtId="0" fontId="24" fillId="0" borderId="0" xfId="0" applyFont="1" applyAlignment="1" applyProtection="1">
      <alignment horizontal="center"/>
      <protection locked="0"/>
    </xf>
    <xf numFmtId="0" fontId="9" fillId="2" borderId="17" xfId="0" applyFont="1" applyFill="1" applyBorder="1" applyAlignment="1">
      <alignment horizontal="center" vertical="center" wrapText="1"/>
    </xf>
    <xf numFmtId="0" fontId="9" fillId="2" borderId="18" xfId="0" applyFont="1" applyFill="1" applyBorder="1" applyAlignment="1">
      <alignment horizontal="center" vertical="center" wrapText="1"/>
    </xf>
    <xf numFmtId="0" fontId="28" fillId="0" borderId="0" xfId="0" applyFont="1" applyAlignment="1">
      <alignment horizontal="center"/>
    </xf>
    <xf numFmtId="0" fontId="3" fillId="0" borderId="8" xfId="0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24" fillId="0" borderId="3" xfId="0" applyFont="1" applyBorder="1" applyAlignment="1" applyProtection="1">
      <alignment horizontal="right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28" fillId="0" borderId="0" xfId="0" applyFont="1" applyAlignment="1">
      <alignment horizontal="center" vertical="center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0" fillId="0" borderId="8" xfId="0" applyBorder="1" applyAlignment="1" applyProtection="1">
      <alignment horizontal="center" vertical="center"/>
      <protection locked="0"/>
    </xf>
    <xf numFmtId="0" fontId="26" fillId="0" borderId="0" xfId="1" applyFont="1" applyAlignment="1">
      <alignment horizontal="center" vertical="center"/>
    </xf>
    <xf numFmtId="43" fontId="26" fillId="0" borderId="0" xfId="2" applyFont="1" applyFill="1" applyAlignment="1">
      <alignment horizontal="center" vertical="center"/>
    </xf>
    <xf numFmtId="0" fontId="27" fillId="0" borderId="0" xfId="1" applyFont="1" applyAlignment="1">
      <alignment horizontal="center" vertical="center"/>
    </xf>
    <xf numFmtId="0" fontId="15" fillId="0" borderId="15" xfId="0" applyFont="1" applyBorder="1" applyAlignment="1">
      <alignment horizontal="right" vertical="center"/>
    </xf>
    <xf numFmtId="0" fontId="15" fillId="0" borderId="14" xfId="0" applyFont="1" applyBorder="1" applyAlignment="1">
      <alignment horizontal="right" vertical="center"/>
    </xf>
  </cellXfs>
  <cellStyles count="3">
    <cellStyle name="Comma 2" xfId="2" xr:uid="{00000000-0005-0000-0000-000000000000}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7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8.png"/></Relationships>
</file>

<file path=xl/drawings/_rels/drawing8.xml.rels><?xml version="1.0" encoding="UTF-8" standalone="yes"?>
<Relationships xmlns="http://schemas.openxmlformats.org/package/2006/relationships"><Relationship Id="rId3" Type="http://schemas.microsoft.com/office/2007/relationships/hdphoto" Target="../media/hdphoto2.wdp"/><Relationship Id="rId2" Type="http://schemas.openxmlformats.org/officeDocument/2006/relationships/image" Target="../media/image9.png"/><Relationship Id="rId1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2.png"/><Relationship Id="rId2" Type="http://schemas.openxmlformats.org/officeDocument/2006/relationships/image" Target="../media/image11.png"/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390525</xdr:colOff>
      <xdr:row>73</xdr:row>
      <xdr:rowOff>47625</xdr:rowOff>
    </xdr:from>
    <xdr:to>
      <xdr:col>2</xdr:col>
      <xdr:colOff>1829184</xdr:colOff>
      <xdr:row>78</xdr:row>
      <xdr:rowOff>40007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BAC798E-9972-447A-BDC7-FE14205EA1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04975" y="48815625"/>
          <a:ext cx="1438659" cy="94488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771525</xdr:colOff>
      <xdr:row>26</xdr:row>
      <xdr:rowOff>28575</xdr:rowOff>
    </xdr:from>
    <xdr:to>
      <xdr:col>2</xdr:col>
      <xdr:colOff>867159</xdr:colOff>
      <xdr:row>31</xdr:row>
      <xdr:rowOff>20957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6FE85D1-7ACF-4398-987A-2D148FDDE1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1125" y="4981575"/>
          <a:ext cx="1438659" cy="944882"/>
        </a:xfrm>
        <a:prstGeom prst="rect">
          <a:avLst/>
        </a:prstGeom>
      </xdr:spPr>
    </xdr:pic>
    <xdr:clientData/>
  </xdr:twoCellAnchor>
  <xdr:twoCellAnchor editAs="oneCell">
    <xdr:from>
      <xdr:col>2</xdr:col>
      <xdr:colOff>809625</xdr:colOff>
      <xdr:row>33</xdr:row>
      <xdr:rowOff>38100</xdr:rowOff>
    </xdr:from>
    <xdr:to>
      <xdr:col>3</xdr:col>
      <xdr:colOff>826604</xdr:colOff>
      <xdr:row>37</xdr:row>
      <xdr:rowOff>44473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C3D9DF3-B66B-4318-9BD2-ECC1141318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0" y="6324600"/>
          <a:ext cx="1664804" cy="768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381000</xdr:colOff>
      <xdr:row>18</xdr:row>
      <xdr:rowOff>76200</xdr:rowOff>
    </xdr:from>
    <xdr:to>
      <xdr:col>1</xdr:col>
      <xdr:colOff>993914</xdr:colOff>
      <xdr:row>23</xdr:row>
      <xdr:rowOff>10550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31BB415A-0A63-4D56-8EA6-71A1EADBA9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0600" y="3505200"/>
          <a:ext cx="612914" cy="8868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990600</xdr:colOff>
      <xdr:row>32</xdr:row>
      <xdr:rowOff>161925</xdr:rowOff>
    </xdr:from>
    <xdr:to>
      <xdr:col>3</xdr:col>
      <xdr:colOff>198106</xdr:colOff>
      <xdr:row>40</xdr:row>
      <xdr:rowOff>133349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22FFB20-E019-4198-92BA-FDD217A95F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2050" y="9829800"/>
          <a:ext cx="2388856" cy="149542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314325</xdr:colOff>
      <xdr:row>19</xdr:row>
      <xdr:rowOff>57150</xdr:rowOff>
    </xdr:from>
    <xdr:to>
      <xdr:col>0</xdr:col>
      <xdr:colOff>927239</xdr:colOff>
      <xdr:row>23</xdr:row>
      <xdr:rowOff>182000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DF89331-4526-4886-9491-991425C143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4325" y="3876675"/>
          <a:ext cx="612914" cy="886850"/>
        </a:xfrm>
        <a:prstGeom prst="rect">
          <a:avLst/>
        </a:prstGeom>
      </xdr:spPr>
    </xdr:pic>
    <xdr:clientData/>
  </xdr:twoCellAnchor>
  <xdr:twoCellAnchor editAs="oneCell">
    <xdr:from>
      <xdr:col>1</xdr:col>
      <xdr:colOff>285750</xdr:colOff>
      <xdr:row>23</xdr:row>
      <xdr:rowOff>161925</xdr:rowOff>
    </xdr:from>
    <xdr:to>
      <xdr:col>3</xdr:col>
      <xdr:colOff>112381</xdr:colOff>
      <xdr:row>31</xdr:row>
      <xdr:rowOff>133349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114CE05-2490-41E9-B8AD-B4FE048C9D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28775" y="4743450"/>
          <a:ext cx="2388856" cy="1495424"/>
        </a:xfrm>
        <a:prstGeom prst="rect">
          <a:avLst/>
        </a:prstGeom>
      </xdr:spPr>
    </xdr:pic>
    <xdr:clientData/>
  </xdr:twoCellAnchor>
  <xdr:twoCellAnchor editAs="oneCell">
    <xdr:from>
      <xdr:col>2</xdr:col>
      <xdr:colOff>857250</xdr:colOff>
      <xdr:row>30</xdr:row>
      <xdr:rowOff>9525</xdr:rowOff>
    </xdr:from>
    <xdr:to>
      <xdr:col>5</xdr:col>
      <xdr:colOff>485775</xdr:colOff>
      <xdr:row>41</xdr:row>
      <xdr:rowOff>158229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813A1490-97FE-4E11-8EC7-BF88DF5ECA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62325" y="5924550"/>
          <a:ext cx="2838450" cy="225372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495300</xdr:colOff>
      <xdr:row>26</xdr:row>
      <xdr:rowOff>9525</xdr:rowOff>
    </xdr:from>
    <xdr:to>
      <xdr:col>2</xdr:col>
      <xdr:colOff>771909</xdr:colOff>
      <xdr:row>31</xdr:row>
      <xdr:rowOff>1907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CE21D32-D62A-4D39-933B-93A5D748C5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38325" y="5162550"/>
          <a:ext cx="1438659" cy="944882"/>
        </a:xfrm>
        <a:prstGeom prst="rect">
          <a:avLst/>
        </a:prstGeom>
      </xdr:spPr>
    </xdr:pic>
    <xdr:clientData/>
  </xdr:twoCellAnchor>
  <xdr:twoCellAnchor editAs="oneCell">
    <xdr:from>
      <xdr:col>3</xdr:col>
      <xdr:colOff>247650</xdr:colOff>
      <xdr:row>33</xdr:row>
      <xdr:rowOff>47625</xdr:rowOff>
    </xdr:from>
    <xdr:to>
      <xdr:col>5</xdr:col>
      <xdr:colOff>102704</xdr:colOff>
      <xdr:row>37</xdr:row>
      <xdr:rowOff>44473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B610CC1-3A61-4868-AC84-D613F8F251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52900" y="6534150"/>
          <a:ext cx="1664804" cy="768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323850</xdr:colOff>
      <xdr:row>18</xdr:row>
      <xdr:rowOff>76200</xdr:rowOff>
    </xdr:from>
    <xdr:to>
      <xdr:col>0</xdr:col>
      <xdr:colOff>936764</xdr:colOff>
      <xdr:row>23</xdr:row>
      <xdr:rowOff>10550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739E3105-88F8-43F7-9DDD-4B0A5B848F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3850" y="3705225"/>
          <a:ext cx="612914" cy="88685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252132</xdr:colOff>
      <xdr:row>47</xdr:row>
      <xdr:rowOff>42021</xdr:rowOff>
    </xdr:from>
    <xdr:to>
      <xdr:col>1</xdr:col>
      <xdr:colOff>1690791</xdr:colOff>
      <xdr:row>52</xdr:row>
      <xdr:rowOff>41407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066F644-D27A-471A-AF15-126E650F4E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8603" y="22369742"/>
          <a:ext cx="1438659" cy="94488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745435</xdr:colOff>
      <xdr:row>20</xdr:row>
      <xdr:rowOff>16565</xdr:rowOff>
    </xdr:from>
    <xdr:to>
      <xdr:col>1</xdr:col>
      <xdr:colOff>1507435</xdr:colOff>
      <xdr:row>24</xdr:row>
      <xdr:rowOff>56671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4A87281-8760-4698-AA99-E57C14B0C8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grayscl/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50000"/>
                  </a14:imgEffect>
                  <a14:imgEffect>
                    <a14:saturation sat="400000"/>
                  </a14:imgEffect>
                  <a14:imgEffect>
                    <a14:brightnessContrast bright="-40000" contrast="-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38131" y="5963478"/>
          <a:ext cx="762000" cy="802106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314739</xdr:colOff>
      <xdr:row>19</xdr:row>
      <xdr:rowOff>66262</xdr:rowOff>
    </xdr:from>
    <xdr:to>
      <xdr:col>0</xdr:col>
      <xdr:colOff>927653</xdr:colOff>
      <xdr:row>24</xdr:row>
      <xdr:rowOff>25460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C657359-E726-42C1-BBE6-AD7DC1E262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4739" y="4116458"/>
          <a:ext cx="612914" cy="886850"/>
        </a:xfrm>
        <a:prstGeom prst="rect">
          <a:avLst/>
        </a:prstGeom>
      </xdr:spPr>
    </xdr:pic>
    <xdr:clientData/>
  </xdr:twoCellAnchor>
  <xdr:twoCellAnchor editAs="oneCell">
    <xdr:from>
      <xdr:col>1</xdr:col>
      <xdr:colOff>861391</xdr:colOff>
      <xdr:row>26</xdr:row>
      <xdr:rowOff>115957</xdr:rowOff>
    </xdr:from>
    <xdr:to>
      <xdr:col>2</xdr:col>
      <xdr:colOff>563217</xdr:colOff>
      <xdr:row>31</xdr:row>
      <xdr:rowOff>95033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0AEE54E-26EC-4A86-B942-ACD2156B4F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grayscl/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sharpenSoften amount="50000"/>
                  </a14:imgEffect>
                  <a14:imgEffect>
                    <a14:saturation sat="400000"/>
                  </a14:imgEffect>
                  <a14:imgEffect>
                    <a14:brightnessContrast bright="-40000" contrast="-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03174" y="5474805"/>
          <a:ext cx="861391" cy="906728"/>
        </a:xfrm>
        <a:prstGeom prst="rect">
          <a:avLst/>
        </a:prstGeom>
      </xdr:spPr>
    </xdr:pic>
    <xdr:clientData/>
  </xdr:twoCellAnchor>
  <xdr:twoCellAnchor editAs="oneCell">
    <xdr:from>
      <xdr:col>3</xdr:col>
      <xdr:colOff>248479</xdr:colOff>
      <xdr:row>35</xdr:row>
      <xdr:rowOff>16565</xdr:rowOff>
    </xdr:from>
    <xdr:to>
      <xdr:col>4</xdr:col>
      <xdr:colOff>1159566</xdr:colOff>
      <xdr:row>39</xdr:row>
      <xdr:rowOff>22938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DFB02FD7-3EB5-46E0-BE62-9A2A88F2CB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49588" y="7065065"/>
          <a:ext cx="1664804" cy="768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333375</xdr:colOff>
      <xdr:row>19</xdr:row>
      <xdr:rowOff>85725</xdr:rowOff>
    </xdr:from>
    <xdr:to>
      <xdr:col>0</xdr:col>
      <xdr:colOff>943028</xdr:colOff>
      <xdr:row>24</xdr:row>
      <xdr:rowOff>17222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D3BC26E-5168-445F-BA95-352E1B7AB9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3375" y="3705225"/>
          <a:ext cx="609653" cy="883997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571500</xdr:colOff>
      <xdr:row>27</xdr:row>
      <xdr:rowOff>57150</xdr:rowOff>
    </xdr:from>
    <xdr:to>
      <xdr:col>1</xdr:col>
      <xdr:colOff>667256</xdr:colOff>
      <xdr:row>32</xdr:row>
      <xdr:rowOff>49612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CBFB1A3-2FAD-4289-ADC8-3F6A54B325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71500" y="5200650"/>
          <a:ext cx="1438781" cy="944962"/>
        </a:xfrm>
        <a:prstGeom prst="rect">
          <a:avLst/>
        </a:prstGeom>
      </xdr:spPr>
    </xdr:pic>
    <xdr:clientData/>
  </xdr:twoCellAnchor>
  <xdr:twoCellAnchor editAs="oneCell">
    <xdr:from>
      <xdr:col>1</xdr:col>
      <xdr:colOff>704850</xdr:colOff>
      <xdr:row>34</xdr:row>
      <xdr:rowOff>76200</xdr:rowOff>
    </xdr:from>
    <xdr:to>
      <xdr:col>2</xdr:col>
      <xdr:colOff>1016652</xdr:colOff>
      <xdr:row>38</xdr:row>
      <xdr:rowOff>82363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89B8AEA-62D4-4477-BE0A-BA115B6614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047875" y="6553200"/>
          <a:ext cx="1664352" cy="76816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dnstorage_pgso\Ma.%20Contessa%20Itucas\2024\APP%202024%20PROJECT\final%20First%20Quarter%20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dnstorage_pgso\Ma.%20Contessa%20Itucas\2024\APP%202024%20PROJECT\DILG%20%20First%20Quarter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st quarter 2024"/>
      <sheetName val="summary 1st quarter "/>
    </sheetNames>
    <sheetDataSet>
      <sheetData sheetId="0">
        <row r="71">
          <cell r="L71">
            <v>525338527.25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st quarter 2024"/>
      <sheetName val="Sheet1"/>
      <sheetName val="summary 1st quarter "/>
      <sheetName val="EMERGENCY  PR"/>
    </sheetNames>
    <sheetDataSet>
      <sheetData sheetId="0" refreshError="1"/>
      <sheetData sheetId="1">
        <row r="74">
          <cell r="L74">
            <v>530069909.5</v>
          </cell>
        </row>
        <row r="92">
          <cell r="L92">
            <v>1131860574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FF00"/>
  </sheetPr>
  <dimension ref="A1:N85"/>
  <sheetViews>
    <sheetView workbookViewId="0">
      <selection activeCell="E83" sqref="E83"/>
    </sheetView>
  </sheetViews>
  <sheetFormatPr defaultRowHeight="14.4"/>
  <cols>
    <col min="1" max="1" width="2.5546875" customWidth="1"/>
    <col min="2" max="2" width="17.109375" style="8" customWidth="1"/>
    <col min="3" max="3" width="30.5546875" style="18" customWidth="1"/>
    <col min="4" max="4" width="5.33203125" style="5" customWidth="1"/>
    <col min="5" max="5" width="11.33203125" style="19" customWidth="1"/>
    <col min="6" max="6" width="12" style="5" customWidth="1"/>
    <col min="7" max="7" width="13" style="5" customWidth="1"/>
    <col min="8" max="8" width="16.5546875" style="5" customWidth="1"/>
    <col min="9" max="9" width="6.5546875" style="5" customWidth="1"/>
    <col min="10" max="10" width="7.6640625" style="5" customWidth="1"/>
    <col min="11" max="11" width="13.109375" style="14" customWidth="1"/>
    <col min="12" max="12" width="14.5546875" style="49" customWidth="1"/>
    <col min="13" max="13" width="6.44140625" style="5" customWidth="1"/>
    <col min="14" max="14" width="5.33203125" style="5" customWidth="1"/>
  </cols>
  <sheetData>
    <row r="1" spans="1:14">
      <c r="B1" s="1" t="s">
        <v>0</v>
      </c>
      <c r="C1" s="2"/>
      <c r="D1" s="3"/>
      <c r="E1" s="4"/>
      <c r="F1" s="3"/>
      <c r="K1" s="5"/>
      <c r="L1" s="6"/>
    </row>
    <row r="2" spans="1:14">
      <c r="B2" s="7"/>
      <c r="C2" s="2"/>
      <c r="D2" s="3"/>
      <c r="E2" s="4"/>
      <c r="F2" s="3"/>
      <c r="K2" s="5"/>
      <c r="L2" s="6"/>
    </row>
    <row r="3" spans="1:14">
      <c r="B3" s="152" t="s">
        <v>1</v>
      </c>
      <c r="C3" s="152"/>
      <c r="D3" s="152"/>
      <c r="E3" s="152"/>
      <c r="F3" s="152"/>
      <c r="G3" s="152"/>
      <c r="H3" s="152"/>
      <c r="I3" s="152"/>
      <c r="J3" s="152"/>
      <c r="K3" s="152"/>
      <c r="L3" s="152"/>
      <c r="M3" s="152"/>
      <c r="N3" s="152"/>
    </row>
    <row r="4" spans="1:14">
      <c r="B4" s="152" t="s">
        <v>2</v>
      </c>
      <c r="C4" s="152"/>
      <c r="D4" s="152"/>
      <c r="E4" s="152"/>
      <c r="F4" s="152"/>
      <c r="G4" s="152"/>
      <c r="H4" s="152"/>
      <c r="I4" s="152"/>
      <c r="J4" s="152"/>
      <c r="K4" s="152"/>
      <c r="L4" s="152"/>
      <c r="M4" s="152"/>
      <c r="N4" s="152"/>
    </row>
    <row r="5" spans="1:14">
      <c r="C5" s="9"/>
      <c r="D5" s="10"/>
      <c r="E5" s="11"/>
      <c r="F5" s="10"/>
      <c r="K5" s="5"/>
      <c r="L5" s="6"/>
    </row>
    <row r="6" spans="1:14">
      <c r="B6" s="12" t="s">
        <v>3</v>
      </c>
      <c r="C6" s="13" t="s">
        <v>4</v>
      </c>
      <c r="D6" s="153" t="s">
        <v>5</v>
      </c>
      <c r="E6" s="153"/>
      <c r="F6" s="14">
        <v>2024</v>
      </c>
      <c r="K6" s="5"/>
      <c r="L6" s="6"/>
    </row>
    <row r="7" spans="1:14">
      <c r="B7" s="15" t="s">
        <v>6</v>
      </c>
      <c r="C7" s="16" t="s">
        <v>7</v>
      </c>
      <c r="D7" s="152" t="s">
        <v>8</v>
      </c>
      <c r="E7" s="152"/>
      <c r="F7" s="17"/>
      <c r="K7" s="5"/>
      <c r="L7" s="6"/>
    </row>
    <row r="8" spans="1:14">
      <c r="B8" s="15" t="s">
        <v>9</v>
      </c>
      <c r="K8" s="5"/>
      <c r="L8" s="6"/>
    </row>
    <row r="9" spans="1:14">
      <c r="B9" s="10"/>
      <c r="K9" s="5"/>
      <c r="L9" s="6"/>
    </row>
    <row r="10" spans="1:14">
      <c r="B10" s="154" t="s">
        <v>10</v>
      </c>
      <c r="C10" s="150" t="s">
        <v>11</v>
      </c>
      <c r="D10" s="151" t="s">
        <v>12</v>
      </c>
      <c r="E10" s="155" t="s">
        <v>13</v>
      </c>
      <c r="F10" s="155" t="s">
        <v>14</v>
      </c>
      <c r="G10" s="151" t="s">
        <v>15</v>
      </c>
      <c r="H10" s="151"/>
      <c r="I10" s="151"/>
      <c r="J10" s="151"/>
      <c r="K10" s="150" t="s">
        <v>16</v>
      </c>
      <c r="L10" s="151" t="s">
        <v>17</v>
      </c>
      <c r="M10" s="151"/>
      <c r="N10" s="151"/>
    </row>
    <row r="11" spans="1:14" ht="30.6">
      <c r="B11" s="154"/>
      <c r="C11" s="150"/>
      <c r="D11" s="151"/>
      <c r="E11" s="155"/>
      <c r="F11" s="155"/>
      <c r="G11" s="21" t="s">
        <v>18</v>
      </c>
      <c r="H11" s="21" t="s">
        <v>19</v>
      </c>
      <c r="I11" s="21" t="s">
        <v>20</v>
      </c>
      <c r="J11" s="21" t="s">
        <v>21</v>
      </c>
      <c r="K11" s="150"/>
      <c r="L11" s="22" t="s">
        <v>22</v>
      </c>
      <c r="M11" s="20" t="s">
        <v>23</v>
      </c>
      <c r="N11" s="20" t="s">
        <v>24</v>
      </c>
    </row>
    <row r="12" spans="1:14" ht="51">
      <c r="A12" s="23"/>
      <c r="B12" s="24" t="s">
        <v>25</v>
      </c>
      <c r="C12" s="25" t="s">
        <v>26</v>
      </c>
      <c r="D12" s="26" t="s">
        <v>27</v>
      </c>
      <c r="E12" s="26" t="s">
        <v>28</v>
      </c>
      <c r="F12" s="27" t="s">
        <v>29</v>
      </c>
      <c r="G12" s="28"/>
      <c r="H12" s="28"/>
      <c r="I12" s="29"/>
      <c r="J12" s="29"/>
      <c r="K12" s="30" t="s">
        <v>30</v>
      </c>
      <c r="L12" s="31">
        <v>500000</v>
      </c>
      <c r="M12" s="26"/>
      <c r="N12" s="26"/>
    </row>
    <row r="13" spans="1:14" ht="30.6">
      <c r="A13" s="23"/>
      <c r="B13" s="24" t="s">
        <v>31</v>
      </c>
      <c r="C13" s="32" t="s">
        <v>32</v>
      </c>
      <c r="D13" s="26" t="s">
        <v>27</v>
      </c>
      <c r="E13" s="26" t="s">
        <v>28</v>
      </c>
      <c r="F13" s="27" t="s">
        <v>29</v>
      </c>
      <c r="G13" s="24"/>
      <c r="H13" s="33"/>
      <c r="I13" s="26"/>
      <c r="J13" s="34"/>
      <c r="K13" s="30" t="s">
        <v>33</v>
      </c>
      <c r="L13" s="31">
        <v>713382.63</v>
      </c>
      <c r="M13" s="34"/>
      <c r="N13" s="34"/>
    </row>
    <row r="14" spans="1:14" ht="51">
      <c r="A14" s="23"/>
      <c r="B14" s="24" t="s">
        <v>34</v>
      </c>
      <c r="C14" s="32" t="s">
        <v>35</v>
      </c>
      <c r="D14" s="26" t="s">
        <v>27</v>
      </c>
      <c r="E14" s="26" t="s">
        <v>28</v>
      </c>
      <c r="F14" s="27" t="s">
        <v>29</v>
      </c>
      <c r="G14" s="33"/>
      <c r="H14" s="33"/>
      <c r="I14" s="26"/>
      <c r="J14" s="35"/>
      <c r="K14" s="30" t="s">
        <v>30</v>
      </c>
      <c r="L14" s="31">
        <v>1500000</v>
      </c>
      <c r="M14" s="35"/>
      <c r="N14" s="35"/>
    </row>
    <row r="15" spans="1:14" ht="51">
      <c r="A15" s="23"/>
      <c r="B15" s="24" t="s">
        <v>36</v>
      </c>
      <c r="C15" s="36" t="s">
        <v>37</v>
      </c>
      <c r="D15" s="26" t="s">
        <v>27</v>
      </c>
      <c r="E15" s="26" t="s">
        <v>28</v>
      </c>
      <c r="F15" s="27" t="s">
        <v>29</v>
      </c>
      <c r="G15" s="37"/>
      <c r="H15" s="37"/>
      <c r="I15" s="26"/>
      <c r="J15" s="34"/>
      <c r="K15" s="30" t="s">
        <v>30</v>
      </c>
      <c r="L15" s="31">
        <v>500000</v>
      </c>
      <c r="M15" s="34"/>
      <c r="N15" s="34"/>
    </row>
    <row r="16" spans="1:14" ht="30.6">
      <c r="A16" s="23"/>
      <c r="B16" s="24" t="s">
        <v>38</v>
      </c>
      <c r="C16" s="32" t="s">
        <v>39</v>
      </c>
      <c r="D16" s="26" t="s">
        <v>27</v>
      </c>
      <c r="E16" s="26" t="s">
        <v>28</v>
      </c>
      <c r="F16" s="27" t="s">
        <v>29</v>
      </c>
      <c r="G16" s="37"/>
      <c r="H16" s="37"/>
      <c r="I16" s="26"/>
      <c r="J16" s="34"/>
      <c r="K16" s="30" t="s">
        <v>40</v>
      </c>
      <c r="L16" s="31">
        <v>1000000</v>
      </c>
      <c r="M16" s="34"/>
      <c r="N16" s="34"/>
    </row>
    <row r="17" spans="1:14" ht="30.6">
      <c r="A17" s="23"/>
      <c r="B17" s="24" t="s">
        <v>41</v>
      </c>
      <c r="C17" s="32" t="s">
        <v>42</v>
      </c>
      <c r="D17" s="26" t="s">
        <v>27</v>
      </c>
      <c r="E17" s="26" t="s">
        <v>28</v>
      </c>
      <c r="F17" s="27" t="s">
        <v>29</v>
      </c>
      <c r="G17" s="37"/>
      <c r="H17" s="37"/>
      <c r="I17" s="26"/>
      <c r="J17" s="34"/>
      <c r="K17" s="30" t="s">
        <v>40</v>
      </c>
      <c r="L17" s="38">
        <v>1500000</v>
      </c>
      <c r="M17" s="34"/>
      <c r="N17" s="34"/>
    </row>
    <row r="18" spans="1:14" ht="81.599999999999994">
      <c r="A18" s="23"/>
      <c r="B18" s="24" t="s">
        <v>43</v>
      </c>
      <c r="C18" s="25" t="s">
        <v>44</v>
      </c>
      <c r="D18" s="26" t="s">
        <v>27</v>
      </c>
      <c r="E18" s="26" t="s">
        <v>28</v>
      </c>
      <c r="F18" s="27" t="s">
        <v>29</v>
      </c>
      <c r="G18" s="37"/>
      <c r="H18" s="37"/>
      <c r="I18" s="26"/>
      <c r="J18" s="34"/>
      <c r="K18" s="30" t="s">
        <v>45</v>
      </c>
      <c r="L18" s="38">
        <v>400000</v>
      </c>
      <c r="M18" s="34"/>
      <c r="N18" s="34"/>
    </row>
    <row r="19" spans="1:14" ht="51">
      <c r="A19" s="23"/>
      <c r="B19" s="39" t="s">
        <v>46</v>
      </c>
      <c r="C19" s="25" t="s">
        <v>47</v>
      </c>
      <c r="D19" s="26" t="s">
        <v>27</v>
      </c>
      <c r="E19" s="26" t="s">
        <v>28</v>
      </c>
      <c r="F19" s="27" t="s">
        <v>29</v>
      </c>
      <c r="G19" s="40"/>
      <c r="H19" s="40"/>
      <c r="I19" s="41"/>
      <c r="J19" s="42"/>
      <c r="K19" s="30" t="s">
        <v>48</v>
      </c>
      <c r="L19" s="43">
        <v>2600000</v>
      </c>
      <c r="M19" s="42"/>
      <c r="N19" s="42"/>
    </row>
    <row r="20" spans="1:14" ht="51">
      <c r="A20" s="23"/>
      <c r="B20" s="39" t="s">
        <v>49</v>
      </c>
      <c r="C20" s="44" t="s">
        <v>50</v>
      </c>
      <c r="D20" s="26" t="s">
        <v>27</v>
      </c>
      <c r="E20" s="26" t="s">
        <v>28</v>
      </c>
      <c r="F20" s="27" t="s">
        <v>29</v>
      </c>
      <c r="G20" s="40"/>
      <c r="H20" s="40"/>
      <c r="I20" s="41"/>
      <c r="J20" s="42"/>
      <c r="K20" s="30" t="s">
        <v>51</v>
      </c>
      <c r="L20" s="45">
        <v>1967181</v>
      </c>
      <c r="M20" s="42"/>
      <c r="N20" s="42"/>
    </row>
    <row r="21" spans="1:14" ht="30.6">
      <c r="A21" s="23"/>
      <c r="B21" s="39" t="s">
        <v>52</v>
      </c>
      <c r="C21" s="46" t="s">
        <v>53</v>
      </c>
      <c r="D21" s="26" t="s">
        <v>27</v>
      </c>
      <c r="E21" s="26" t="s">
        <v>28</v>
      </c>
      <c r="F21" s="27" t="s">
        <v>29</v>
      </c>
      <c r="G21" s="40"/>
      <c r="H21" s="40"/>
      <c r="I21" s="47"/>
      <c r="J21" s="42"/>
      <c r="K21" s="30" t="s">
        <v>33</v>
      </c>
      <c r="L21" s="43">
        <v>744617.97</v>
      </c>
      <c r="M21" s="42"/>
      <c r="N21" s="42"/>
    </row>
    <row r="22" spans="1:14" ht="30.6">
      <c r="A22" s="23"/>
      <c r="B22" s="39" t="s">
        <v>54</v>
      </c>
      <c r="C22" s="46" t="s">
        <v>55</v>
      </c>
      <c r="D22" s="26" t="s">
        <v>27</v>
      </c>
      <c r="E22" s="26" t="s">
        <v>28</v>
      </c>
      <c r="F22" s="27" t="s">
        <v>29</v>
      </c>
      <c r="G22" s="47"/>
      <c r="H22" s="47"/>
      <c r="I22" s="47"/>
      <c r="J22" s="42"/>
      <c r="K22" s="30" t="s">
        <v>56</v>
      </c>
      <c r="L22" s="45">
        <v>2000000</v>
      </c>
      <c r="M22" s="42"/>
      <c r="N22" s="42"/>
    </row>
    <row r="23" spans="1:14" ht="40.799999999999997">
      <c r="A23" s="23"/>
      <c r="B23" s="39" t="s">
        <v>57</v>
      </c>
      <c r="C23" s="46" t="s">
        <v>58</v>
      </c>
      <c r="D23" s="26" t="s">
        <v>27</v>
      </c>
      <c r="E23" s="26" t="s">
        <v>28</v>
      </c>
      <c r="F23" s="27" t="s">
        <v>29</v>
      </c>
      <c r="G23" s="40"/>
      <c r="H23" s="40"/>
      <c r="I23" s="47"/>
      <c r="J23" s="42"/>
      <c r="K23" s="30" t="s">
        <v>59</v>
      </c>
      <c r="L23" s="45">
        <v>25000000</v>
      </c>
      <c r="M23" s="42"/>
      <c r="N23" s="42"/>
    </row>
    <row r="24" spans="1:14" ht="40.799999999999997">
      <c r="A24" s="23"/>
      <c r="B24" s="39" t="s">
        <v>60</v>
      </c>
      <c r="C24" s="46" t="s">
        <v>61</v>
      </c>
      <c r="D24" s="26" t="s">
        <v>27</v>
      </c>
      <c r="E24" s="26" t="s">
        <v>28</v>
      </c>
      <c r="F24" s="27" t="s">
        <v>29</v>
      </c>
      <c r="G24" s="40"/>
      <c r="H24" s="40"/>
      <c r="I24" s="47"/>
      <c r="J24" s="42"/>
      <c r="K24" s="30" t="s">
        <v>62</v>
      </c>
      <c r="L24" s="45">
        <v>9500000</v>
      </c>
      <c r="M24" s="42"/>
      <c r="N24" s="42"/>
    </row>
    <row r="25" spans="1:14" ht="51">
      <c r="A25" s="23"/>
      <c r="B25" s="39" t="s">
        <v>63</v>
      </c>
      <c r="C25" s="46" t="s">
        <v>64</v>
      </c>
      <c r="D25" s="26" t="s">
        <v>27</v>
      </c>
      <c r="E25" s="26" t="s">
        <v>28</v>
      </c>
      <c r="F25" s="27" t="s">
        <v>29</v>
      </c>
      <c r="G25" s="40"/>
      <c r="H25" s="40"/>
      <c r="I25" s="47"/>
      <c r="J25" s="42"/>
      <c r="K25" s="30" t="s">
        <v>48</v>
      </c>
      <c r="L25" s="45">
        <v>1000000</v>
      </c>
      <c r="M25" s="42"/>
      <c r="N25" s="42"/>
    </row>
    <row r="26" spans="1:14" ht="51">
      <c r="A26" s="23"/>
      <c r="B26" s="39" t="s">
        <v>65</v>
      </c>
      <c r="C26" s="46" t="s">
        <v>66</v>
      </c>
      <c r="D26" s="26" t="s">
        <v>27</v>
      </c>
      <c r="E26" s="26" t="s">
        <v>28</v>
      </c>
      <c r="F26" s="27" t="s">
        <v>29</v>
      </c>
      <c r="G26" s="40"/>
      <c r="H26" s="40"/>
      <c r="I26" s="47"/>
      <c r="J26" s="42"/>
      <c r="K26" s="30" t="s">
        <v>67</v>
      </c>
      <c r="L26" s="45">
        <v>250000</v>
      </c>
      <c r="M26" s="42"/>
      <c r="N26" s="42"/>
    </row>
    <row r="27" spans="1:14" ht="51">
      <c r="A27" s="23"/>
      <c r="B27" s="39" t="s">
        <v>63</v>
      </c>
      <c r="C27" s="46" t="s">
        <v>68</v>
      </c>
      <c r="D27" s="26" t="s">
        <v>27</v>
      </c>
      <c r="E27" s="26" t="s">
        <v>28</v>
      </c>
      <c r="F27" s="27" t="s">
        <v>29</v>
      </c>
      <c r="G27" s="40"/>
      <c r="H27" s="40"/>
      <c r="I27" s="47"/>
      <c r="J27" s="42"/>
      <c r="K27" s="30" t="s">
        <v>69</v>
      </c>
      <c r="L27" s="45">
        <v>500000</v>
      </c>
      <c r="M27" s="42"/>
      <c r="N27" s="42"/>
    </row>
    <row r="28" spans="1:14" ht="51">
      <c r="A28" s="23"/>
      <c r="B28" s="39" t="s">
        <v>70</v>
      </c>
      <c r="C28" s="46" t="s">
        <v>71</v>
      </c>
      <c r="D28" s="26" t="s">
        <v>27</v>
      </c>
      <c r="E28" s="26" t="s">
        <v>28</v>
      </c>
      <c r="F28" s="27" t="s">
        <v>29</v>
      </c>
      <c r="G28" s="40"/>
      <c r="H28" s="40"/>
      <c r="I28" s="47"/>
      <c r="J28" s="42"/>
      <c r="K28" s="30" t="s">
        <v>72</v>
      </c>
      <c r="L28" s="45">
        <v>3800000</v>
      </c>
      <c r="M28" s="42"/>
      <c r="N28" s="42"/>
    </row>
    <row r="29" spans="1:14" ht="61.2">
      <c r="A29" s="23"/>
      <c r="B29" s="39" t="s">
        <v>73</v>
      </c>
      <c r="C29" s="46" t="s">
        <v>74</v>
      </c>
      <c r="D29" s="26" t="s">
        <v>27</v>
      </c>
      <c r="E29" s="26" t="s">
        <v>28</v>
      </c>
      <c r="F29" s="27" t="s">
        <v>29</v>
      </c>
      <c r="G29" s="40"/>
      <c r="H29" s="40"/>
      <c r="I29" s="47"/>
      <c r="J29" s="42"/>
      <c r="K29" s="30" t="s">
        <v>75</v>
      </c>
      <c r="L29" s="45">
        <v>6137180</v>
      </c>
      <c r="M29" s="42"/>
      <c r="N29" s="42"/>
    </row>
    <row r="30" spans="1:14" ht="61.2">
      <c r="A30" s="23"/>
      <c r="B30" s="39" t="s">
        <v>76</v>
      </c>
      <c r="C30" s="46" t="s">
        <v>77</v>
      </c>
      <c r="D30" s="26" t="s">
        <v>27</v>
      </c>
      <c r="E30" s="26" t="s">
        <v>28</v>
      </c>
      <c r="F30" s="27" t="s">
        <v>29</v>
      </c>
      <c r="G30" s="40"/>
      <c r="H30" s="40"/>
      <c r="I30" s="47"/>
      <c r="J30" s="42"/>
      <c r="K30" s="30" t="s">
        <v>75</v>
      </c>
      <c r="L30" s="45">
        <v>3212280</v>
      </c>
      <c r="M30" s="42"/>
      <c r="N30" s="42"/>
    </row>
    <row r="31" spans="1:14" ht="61.2">
      <c r="A31" s="23"/>
      <c r="B31" s="39" t="s">
        <v>78</v>
      </c>
      <c r="C31" s="46" t="s">
        <v>79</v>
      </c>
      <c r="D31" s="26" t="s">
        <v>27</v>
      </c>
      <c r="E31" s="26" t="s">
        <v>28</v>
      </c>
      <c r="F31" s="27" t="s">
        <v>29</v>
      </c>
      <c r="G31" s="40"/>
      <c r="H31" s="40"/>
      <c r="I31" s="47"/>
      <c r="J31" s="42"/>
      <c r="K31" s="30" t="s">
        <v>75</v>
      </c>
      <c r="L31" s="45">
        <v>3765900.58</v>
      </c>
      <c r="M31" s="42"/>
      <c r="N31" s="42"/>
    </row>
    <row r="32" spans="1:14" ht="51">
      <c r="A32" s="23"/>
      <c r="B32" s="39" t="s">
        <v>80</v>
      </c>
      <c r="C32" s="46" t="s">
        <v>81</v>
      </c>
      <c r="D32" s="26" t="s">
        <v>27</v>
      </c>
      <c r="E32" s="26" t="s">
        <v>28</v>
      </c>
      <c r="F32" s="27" t="s">
        <v>29</v>
      </c>
      <c r="G32" s="40"/>
      <c r="H32" s="40"/>
      <c r="I32" s="47"/>
      <c r="J32" s="42"/>
      <c r="K32" s="30" t="s">
        <v>69</v>
      </c>
      <c r="L32" s="45">
        <v>1500000</v>
      </c>
      <c r="M32" s="42"/>
      <c r="N32" s="42"/>
    </row>
    <row r="33" spans="1:14" ht="51">
      <c r="A33" s="23"/>
      <c r="B33" s="39" t="s">
        <v>82</v>
      </c>
      <c r="C33" s="46" t="s">
        <v>83</v>
      </c>
      <c r="D33" s="26" t="s">
        <v>27</v>
      </c>
      <c r="E33" s="26" t="s">
        <v>28</v>
      </c>
      <c r="F33" s="27" t="s">
        <v>29</v>
      </c>
      <c r="G33" s="40"/>
      <c r="H33" s="40"/>
      <c r="I33" s="47"/>
      <c r="J33" s="42"/>
      <c r="K33" s="30" t="s">
        <v>84</v>
      </c>
      <c r="L33" s="45">
        <v>250000</v>
      </c>
      <c r="M33" s="42"/>
      <c r="N33" s="42"/>
    </row>
    <row r="34" spans="1:14" ht="40.799999999999997">
      <c r="A34" s="23"/>
      <c r="B34" s="39" t="s">
        <v>85</v>
      </c>
      <c r="C34" s="46" t="s">
        <v>86</v>
      </c>
      <c r="D34" s="26" t="s">
        <v>27</v>
      </c>
      <c r="E34" s="26" t="s">
        <v>28</v>
      </c>
      <c r="F34" s="27" t="s">
        <v>29</v>
      </c>
      <c r="G34" s="47"/>
      <c r="H34" s="47"/>
      <c r="I34" s="47"/>
      <c r="J34" s="42"/>
      <c r="K34" s="30" t="s">
        <v>87</v>
      </c>
      <c r="L34" s="45">
        <v>5700385</v>
      </c>
      <c r="M34" s="42"/>
      <c r="N34" s="42"/>
    </row>
    <row r="35" spans="1:14" ht="51">
      <c r="A35" s="23"/>
      <c r="B35" s="39" t="s">
        <v>88</v>
      </c>
      <c r="C35" s="46" t="s">
        <v>89</v>
      </c>
      <c r="D35" s="26" t="s">
        <v>27</v>
      </c>
      <c r="E35" s="26" t="s">
        <v>28</v>
      </c>
      <c r="F35" s="27" t="s">
        <v>29</v>
      </c>
      <c r="G35" s="47"/>
      <c r="H35" s="47"/>
      <c r="I35" s="47"/>
      <c r="J35" s="42"/>
      <c r="K35" s="30" t="s">
        <v>69</v>
      </c>
      <c r="L35" s="45">
        <v>1000000</v>
      </c>
      <c r="M35" s="42"/>
      <c r="N35" s="42"/>
    </row>
    <row r="36" spans="1:14" ht="51">
      <c r="A36" s="23"/>
      <c r="B36" s="39" t="s">
        <v>90</v>
      </c>
      <c r="C36" s="46" t="s">
        <v>91</v>
      </c>
      <c r="D36" s="26" t="s">
        <v>27</v>
      </c>
      <c r="E36" s="26" t="s">
        <v>28</v>
      </c>
      <c r="F36" s="27" t="s">
        <v>29</v>
      </c>
      <c r="G36" s="47"/>
      <c r="H36" s="47"/>
      <c r="I36" s="47"/>
      <c r="J36" s="42"/>
      <c r="K36" s="30" t="s">
        <v>69</v>
      </c>
      <c r="L36" s="45">
        <v>2000000</v>
      </c>
      <c r="M36" s="42"/>
      <c r="N36" s="42"/>
    </row>
    <row r="37" spans="1:14" ht="40.799999999999997">
      <c r="A37" s="23"/>
      <c r="B37" s="39" t="s">
        <v>92</v>
      </c>
      <c r="C37" s="46" t="s">
        <v>93</v>
      </c>
      <c r="D37" s="26" t="s">
        <v>27</v>
      </c>
      <c r="E37" s="26" t="s">
        <v>28</v>
      </c>
      <c r="F37" s="27" t="s">
        <v>29</v>
      </c>
      <c r="G37" s="47"/>
      <c r="H37" s="47"/>
      <c r="I37" s="47"/>
      <c r="J37" s="42"/>
      <c r="K37" s="30" t="s">
        <v>87</v>
      </c>
      <c r="L37" s="45">
        <v>15000000</v>
      </c>
      <c r="M37" s="42"/>
      <c r="N37" s="42"/>
    </row>
    <row r="38" spans="1:14" ht="40.799999999999997">
      <c r="A38" s="23"/>
      <c r="B38" s="39" t="s">
        <v>94</v>
      </c>
      <c r="C38" s="46" t="s">
        <v>95</v>
      </c>
      <c r="D38" s="26" t="s">
        <v>27</v>
      </c>
      <c r="E38" s="26" t="s">
        <v>28</v>
      </c>
      <c r="F38" s="27" t="s">
        <v>29</v>
      </c>
      <c r="G38" s="47"/>
      <c r="H38" s="47"/>
      <c r="I38" s="47"/>
      <c r="J38" s="42"/>
      <c r="K38" s="30" t="s">
        <v>87</v>
      </c>
      <c r="L38" s="45">
        <v>15000000</v>
      </c>
      <c r="M38" s="42"/>
      <c r="N38" s="42"/>
    </row>
    <row r="39" spans="1:14" ht="40.799999999999997">
      <c r="A39" s="23"/>
      <c r="B39" s="39" t="s">
        <v>96</v>
      </c>
      <c r="C39" s="46" t="s">
        <v>97</v>
      </c>
      <c r="D39" s="26" t="s">
        <v>27</v>
      </c>
      <c r="E39" s="26" t="s">
        <v>28</v>
      </c>
      <c r="F39" s="27" t="s">
        <v>29</v>
      </c>
      <c r="G39" s="47"/>
      <c r="H39" s="47"/>
      <c r="I39" s="47"/>
      <c r="J39" s="42"/>
      <c r="K39" s="30" t="s">
        <v>87</v>
      </c>
      <c r="L39" s="45">
        <v>15000000</v>
      </c>
      <c r="M39" s="42"/>
      <c r="N39" s="42"/>
    </row>
    <row r="40" spans="1:14" ht="20.399999999999999">
      <c r="A40" s="23"/>
      <c r="B40" s="39" t="s">
        <v>98</v>
      </c>
      <c r="C40" s="46" t="s">
        <v>99</v>
      </c>
      <c r="D40" s="26" t="s">
        <v>27</v>
      </c>
      <c r="E40" s="26" t="s">
        <v>28</v>
      </c>
      <c r="F40" s="27" t="s">
        <v>29</v>
      </c>
      <c r="G40" s="47"/>
      <c r="H40" s="47"/>
      <c r="I40" s="47"/>
      <c r="J40" s="42"/>
      <c r="K40" s="30" t="s">
        <v>100</v>
      </c>
      <c r="L40" s="45">
        <v>1000000</v>
      </c>
      <c r="M40" s="42"/>
      <c r="N40" s="42"/>
    </row>
    <row r="41" spans="1:14" ht="71.400000000000006">
      <c r="A41" s="23"/>
      <c r="B41" s="39" t="s">
        <v>101</v>
      </c>
      <c r="C41" s="46" t="s">
        <v>102</v>
      </c>
      <c r="D41" s="26" t="s">
        <v>27</v>
      </c>
      <c r="E41" s="26" t="s">
        <v>28</v>
      </c>
      <c r="F41" s="27" t="s">
        <v>29</v>
      </c>
      <c r="G41" s="47"/>
      <c r="H41" s="47"/>
      <c r="I41" s="47"/>
      <c r="J41" s="42"/>
      <c r="K41" s="30" t="s">
        <v>103</v>
      </c>
      <c r="L41" s="45">
        <v>1000000</v>
      </c>
      <c r="M41" s="42"/>
      <c r="N41" s="42"/>
    </row>
    <row r="42" spans="1:14" ht="71.400000000000006">
      <c r="A42" s="23"/>
      <c r="B42" s="39" t="s">
        <v>104</v>
      </c>
      <c r="C42" s="46" t="s">
        <v>105</v>
      </c>
      <c r="D42" s="26" t="s">
        <v>27</v>
      </c>
      <c r="E42" s="26" t="s">
        <v>28</v>
      </c>
      <c r="F42" s="27" t="s">
        <v>29</v>
      </c>
      <c r="G42" s="47"/>
      <c r="H42" s="47"/>
      <c r="I42" s="47"/>
      <c r="J42" s="42"/>
      <c r="K42" s="30" t="s">
        <v>103</v>
      </c>
      <c r="L42" s="45">
        <v>42500000</v>
      </c>
      <c r="M42" s="42"/>
      <c r="N42" s="42"/>
    </row>
    <row r="43" spans="1:14" ht="71.400000000000006">
      <c r="A43" s="23"/>
      <c r="B43" s="39" t="s">
        <v>106</v>
      </c>
      <c r="C43" s="46" t="s">
        <v>107</v>
      </c>
      <c r="D43" s="26" t="s">
        <v>27</v>
      </c>
      <c r="E43" s="26" t="s">
        <v>28</v>
      </c>
      <c r="F43" s="27" t="s">
        <v>29</v>
      </c>
      <c r="G43" s="47"/>
      <c r="H43" s="47"/>
      <c r="I43" s="47"/>
      <c r="J43" s="42"/>
      <c r="K43" s="30" t="s">
        <v>103</v>
      </c>
      <c r="L43" s="45">
        <v>3000000</v>
      </c>
      <c r="M43" s="42"/>
      <c r="N43" s="42"/>
    </row>
    <row r="44" spans="1:14" ht="71.400000000000006">
      <c r="A44" s="23"/>
      <c r="B44" s="39" t="s">
        <v>108</v>
      </c>
      <c r="C44" s="46" t="s">
        <v>109</v>
      </c>
      <c r="D44" s="26" t="s">
        <v>27</v>
      </c>
      <c r="E44" s="26" t="s">
        <v>28</v>
      </c>
      <c r="F44" s="27" t="s">
        <v>29</v>
      </c>
      <c r="G44" s="47"/>
      <c r="H44" s="47"/>
      <c r="I44" s="47"/>
      <c r="J44" s="42"/>
      <c r="K44" s="30" t="s">
        <v>103</v>
      </c>
      <c r="L44" s="45">
        <v>1000000</v>
      </c>
      <c r="M44" s="42"/>
      <c r="N44" s="42"/>
    </row>
    <row r="45" spans="1:14" ht="61.2">
      <c r="A45" s="23"/>
      <c r="B45" s="39" t="s">
        <v>110</v>
      </c>
      <c r="C45" s="46" t="s">
        <v>111</v>
      </c>
      <c r="D45" s="26" t="s">
        <v>27</v>
      </c>
      <c r="E45" s="26" t="s">
        <v>28</v>
      </c>
      <c r="F45" s="27" t="s">
        <v>29</v>
      </c>
      <c r="G45" s="47"/>
      <c r="H45" s="47"/>
      <c r="I45" s="47"/>
      <c r="J45" s="42"/>
      <c r="K45" s="30" t="s">
        <v>75</v>
      </c>
      <c r="L45" s="45">
        <v>3388405</v>
      </c>
      <c r="M45" s="42"/>
      <c r="N45" s="42"/>
    </row>
    <row r="46" spans="1:14" ht="61.2">
      <c r="A46" s="23"/>
      <c r="B46" s="39" t="s">
        <v>112</v>
      </c>
      <c r="C46" s="46" t="s">
        <v>113</v>
      </c>
      <c r="D46" s="26" t="s">
        <v>27</v>
      </c>
      <c r="E46" s="26" t="s">
        <v>28</v>
      </c>
      <c r="F46" s="27" t="s">
        <v>29</v>
      </c>
      <c r="G46" s="47"/>
      <c r="H46" s="47"/>
      <c r="I46" s="47"/>
      <c r="J46" s="42"/>
      <c r="K46" s="30" t="s">
        <v>75</v>
      </c>
      <c r="L46" s="45">
        <v>2982086.8</v>
      </c>
      <c r="M46" s="42"/>
      <c r="N46" s="42"/>
    </row>
    <row r="47" spans="1:14" ht="51">
      <c r="A47" s="23"/>
      <c r="B47" s="39" t="s">
        <v>114</v>
      </c>
      <c r="C47" s="46" t="s">
        <v>115</v>
      </c>
      <c r="D47" s="26" t="s">
        <v>27</v>
      </c>
      <c r="E47" s="26" t="s">
        <v>28</v>
      </c>
      <c r="F47" s="27" t="s">
        <v>29</v>
      </c>
      <c r="G47" s="47"/>
      <c r="H47" s="47"/>
      <c r="I47" s="47"/>
      <c r="J47" s="42"/>
      <c r="K47" s="30" t="s">
        <v>67</v>
      </c>
      <c r="L47" s="45">
        <v>2982086.8</v>
      </c>
      <c r="M47" s="42"/>
      <c r="N47" s="42"/>
    </row>
    <row r="48" spans="1:14" ht="51">
      <c r="A48" s="23"/>
      <c r="B48" s="39" t="s">
        <v>116</v>
      </c>
      <c r="C48" s="46" t="s">
        <v>117</v>
      </c>
      <c r="D48" s="26" t="s">
        <v>27</v>
      </c>
      <c r="E48" s="26" t="s">
        <v>28</v>
      </c>
      <c r="F48" s="27" t="s">
        <v>29</v>
      </c>
      <c r="G48" s="47"/>
      <c r="H48" s="47"/>
      <c r="I48" s="47"/>
      <c r="J48" s="42"/>
      <c r="K48" s="30" t="s">
        <v>67</v>
      </c>
      <c r="L48" s="45">
        <v>250000</v>
      </c>
      <c r="M48" s="42"/>
      <c r="N48" s="42"/>
    </row>
    <row r="49" spans="1:14" ht="71.400000000000006">
      <c r="A49" s="23"/>
      <c r="B49" s="39" t="s">
        <v>118</v>
      </c>
      <c r="C49" s="46" t="s">
        <v>119</v>
      </c>
      <c r="D49" s="26" t="s">
        <v>27</v>
      </c>
      <c r="E49" s="26" t="s">
        <v>28</v>
      </c>
      <c r="F49" s="27" t="s">
        <v>29</v>
      </c>
      <c r="G49" s="47"/>
      <c r="H49" s="47"/>
      <c r="I49" s="47"/>
      <c r="J49" s="42"/>
      <c r="K49" s="30" t="s">
        <v>103</v>
      </c>
      <c r="L49" s="45">
        <v>2000000</v>
      </c>
      <c r="M49" s="42"/>
      <c r="N49" s="42"/>
    </row>
    <row r="50" spans="1:14" ht="20.399999999999999">
      <c r="A50" s="23"/>
      <c r="B50" s="39" t="s">
        <v>120</v>
      </c>
      <c r="C50" s="46" t="s">
        <v>121</v>
      </c>
      <c r="D50" s="26" t="s">
        <v>27</v>
      </c>
      <c r="E50" s="26" t="s">
        <v>28</v>
      </c>
      <c r="F50" s="27" t="s">
        <v>29</v>
      </c>
      <c r="G50" s="47"/>
      <c r="H50" s="47"/>
      <c r="I50" s="47"/>
      <c r="J50" s="42"/>
      <c r="K50" s="30" t="s">
        <v>122</v>
      </c>
      <c r="L50" s="45">
        <v>29700000</v>
      </c>
      <c r="M50" s="42"/>
      <c r="N50" s="42"/>
    </row>
    <row r="51" spans="1:14" ht="30.6">
      <c r="A51" s="23"/>
      <c r="B51" s="39" t="s">
        <v>123</v>
      </c>
      <c r="C51" s="46" t="s">
        <v>124</v>
      </c>
      <c r="D51" s="26" t="s">
        <v>27</v>
      </c>
      <c r="E51" s="26" t="s">
        <v>28</v>
      </c>
      <c r="F51" s="27" t="s">
        <v>29</v>
      </c>
      <c r="G51" s="47"/>
      <c r="H51" s="47"/>
      <c r="I51" s="47"/>
      <c r="J51" s="42"/>
      <c r="K51" s="30" t="s">
        <v>125</v>
      </c>
      <c r="L51" s="45">
        <v>1000000</v>
      </c>
      <c r="M51" s="42"/>
      <c r="N51" s="42"/>
    </row>
    <row r="52" spans="1:14" ht="30.6">
      <c r="A52" s="23"/>
      <c r="B52" s="39" t="s">
        <v>126</v>
      </c>
      <c r="C52" s="46" t="s">
        <v>127</v>
      </c>
      <c r="D52" s="26" t="s">
        <v>27</v>
      </c>
      <c r="E52" s="26" t="s">
        <v>28</v>
      </c>
      <c r="F52" s="27" t="s">
        <v>29</v>
      </c>
      <c r="G52" s="47"/>
      <c r="H52" s="47"/>
      <c r="I52" s="47"/>
      <c r="J52" s="42"/>
      <c r="K52" s="30" t="s">
        <v>125</v>
      </c>
      <c r="L52" s="45">
        <v>1940524.03</v>
      </c>
      <c r="M52" s="42"/>
      <c r="N52" s="42"/>
    </row>
    <row r="53" spans="1:14" ht="40.799999999999997">
      <c r="A53" s="23"/>
      <c r="B53" s="39" t="s">
        <v>128</v>
      </c>
      <c r="C53" s="46" t="s">
        <v>129</v>
      </c>
      <c r="D53" s="26" t="s">
        <v>27</v>
      </c>
      <c r="E53" s="26" t="s">
        <v>28</v>
      </c>
      <c r="F53" s="27" t="s">
        <v>29</v>
      </c>
      <c r="G53" s="47"/>
      <c r="H53" s="47"/>
      <c r="I53" s="47"/>
      <c r="J53" s="42"/>
      <c r="K53" s="30" t="s">
        <v>130</v>
      </c>
      <c r="L53" s="45">
        <v>2413109.06</v>
      </c>
      <c r="M53" s="42"/>
      <c r="N53" s="42"/>
    </row>
    <row r="54" spans="1:14" ht="40.799999999999997">
      <c r="A54" s="23"/>
      <c r="B54" s="39" t="s">
        <v>131</v>
      </c>
      <c r="C54" s="46" t="s">
        <v>132</v>
      </c>
      <c r="D54" s="26" t="s">
        <v>27</v>
      </c>
      <c r="E54" s="26" t="s">
        <v>28</v>
      </c>
      <c r="F54" s="27" t="s">
        <v>29</v>
      </c>
      <c r="G54" s="47"/>
      <c r="H54" s="47"/>
      <c r="I54" s="47"/>
      <c r="J54" s="42"/>
      <c r="K54" s="30" t="s">
        <v>130</v>
      </c>
      <c r="L54" s="45">
        <v>2486178.2599999998</v>
      </c>
      <c r="M54" s="42"/>
      <c r="N54" s="42"/>
    </row>
    <row r="55" spans="1:14" ht="71.400000000000006">
      <c r="A55" s="23"/>
      <c r="B55" s="39" t="s">
        <v>133</v>
      </c>
      <c r="C55" s="46" t="s">
        <v>134</v>
      </c>
      <c r="D55" s="26" t="s">
        <v>27</v>
      </c>
      <c r="E55" s="26" t="s">
        <v>28</v>
      </c>
      <c r="F55" s="27" t="s">
        <v>29</v>
      </c>
      <c r="G55" s="47"/>
      <c r="H55" s="47"/>
      <c r="I55" s="47"/>
      <c r="J55" s="42"/>
      <c r="K55" s="30" t="s">
        <v>103</v>
      </c>
      <c r="L55" s="45">
        <v>1500000</v>
      </c>
      <c r="M55" s="42"/>
      <c r="N55" s="42"/>
    </row>
    <row r="56" spans="1:14" ht="40.799999999999997">
      <c r="A56" s="23"/>
      <c r="B56" s="39" t="s">
        <v>135</v>
      </c>
      <c r="C56" s="46" t="s">
        <v>136</v>
      </c>
      <c r="D56" s="26" t="s">
        <v>27</v>
      </c>
      <c r="E56" s="26" t="s">
        <v>28</v>
      </c>
      <c r="F56" s="27" t="s">
        <v>29</v>
      </c>
      <c r="G56" s="47"/>
      <c r="H56" s="47"/>
      <c r="I56" s="47"/>
      <c r="J56" s="42"/>
      <c r="K56" s="30" t="s">
        <v>137</v>
      </c>
      <c r="L56" s="45">
        <v>12000000</v>
      </c>
      <c r="M56" s="42"/>
      <c r="N56" s="42"/>
    </row>
    <row r="57" spans="1:14" ht="40.799999999999997">
      <c r="A57" s="23"/>
      <c r="B57" s="39" t="s">
        <v>138</v>
      </c>
      <c r="C57" s="46" t="s">
        <v>139</v>
      </c>
      <c r="D57" s="26" t="s">
        <v>27</v>
      </c>
      <c r="E57" s="26" t="s">
        <v>28</v>
      </c>
      <c r="F57" s="27" t="s">
        <v>29</v>
      </c>
      <c r="G57" s="47"/>
      <c r="H57" s="47"/>
      <c r="I57" s="47"/>
      <c r="J57" s="42"/>
      <c r="K57" s="30" t="s">
        <v>140</v>
      </c>
      <c r="L57" s="45">
        <v>350000</v>
      </c>
      <c r="M57" s="42"/>
      <c r="N57" s="42"/>
    </row>
    <row r="58" spans="1:14" ht="51">
      <c r="A58" s="23"/>
      <c r="B58" s="39" t="s">
        <v>141</v>
      </c>
      <c r="C58" s="46" t="s">
        <v>142</v>
      </c>
      <c r="D58" s="26" t="s">
        <v>27</v>
      </c>
      <c r="E58" s="26" t="s">
        <v>28</v>
      </c>
      <c r="F58" s="27" t="s">
        <v>29</v>
      </c>
      <c r="G58" s="47"/>
      <c r="H58" s="47"/>
      <c r="I58" s="47"/>
      <c r="J58" s="42"/>
      <c r="K58" s="30" t="s">
        <v>143</v>
      </c>
      <c r="L58" s="45">
        <v>1000000</v>
      </c>
      <c r="M58" s="42"/>
      <c r="N58" s="42"/>
    </row>
    <row r="59" spans="1:14" ht="40.799999999999997">
      <c r="A59" s="23"/>
      <c r="B59" s="39" t="s">
        <v>144</v>
      </c>
      <c r="C59" s="46" t="s">
        <v>145</v>
      </c>
      <c r="D59" s="26" t="s">
        <v>27</v>
      </c>
      <c r="E59" s="26" t="s">
        <v>28</v>
      </c>
      <c r="F59" s="27" t="s">
        <v>29</v>
      </c>
      <c r="G59" s="47"/>
      <c r="H59" s="47"/>
      <c r="I59" s="47"/>
      <c r="J59" s="42"/>
      <c r="K59" s="30" t="s">
        <v>59</v>
      </c>
      <c r="L59" s="45">
        <v>20000000</v>
      </c>
      <c r="M59" s="42"/>
      <c r="N59" s="42"/>
    </row>
    <row r="60" spans="1:14" ht="51">
      <c r="A60" s="23"/>
      <c r="B60" s="39" t="s">
        <v>146</v>
      </c>
      <c r="C60" s="46" t="s">
        <v>147</v>
      </c>
      <c r="D60" s="26" t="s">
        <v>27</v>
      </c>
      <c r="E60" s="26" t="s">
        <v>28</v>
      </c>
      <c r="F60" s="27" t="s">
        <v>29</v>
      </c>
      <c r="G60" s="47"/>
      <c r="H60" s="47"/>
      <c r="I60" s="47"/>
      <c r="J60" s="42"/>
      <c r="K60" s="30" t="s">
        <v>148</v>
      </c>
      <c r="L60" s="45">
        <v>2143363.4500000002</v>
      </c>
      <c r="M60" s="42"/>
      <c r="N60" s="42"/>
    </row>
    <row r="61" spans="1:14" ht="40.799999999999997">
      <c r="A61" s="23"/>
      <c r="B61" s="39" t="s">
        <v>149</v>
      </c>
      <c r="C61" s="46" t="s">
        <v>150</v>
      </c>
      <c r="D61" s="26" t="s">
        <v>27</v>
      </c>
      <c r="E61" s="26" t="s">
        <v>28</v>
      </c>
      <c r="F61" s="27" t="s">
        <v>29</v>
      </c>
      <c r="G61" s="47"/>
      <c r="H61" s="47"/>
      <c r="I61" s="47"/>
      <c r="J61" s="42"/>
      <c r="K61" s="30" t="s">
        <v>151</v>
      </c>
      <c r="L61" s="45">
        <v>1936651.59</v>
      </c>
      <c r="M61" s="42"/>
      <c r="N61" s="42"/>
    </row>
    <row r="62" spans="1:14" ht="51">
      <c r="A62" s="23"/>
      <c r="B62" s="39" t="s">
        <v>152</v>
      </c>
      <c r="C62" s="46" t="s">
        <v>153</v>
      </c>
      <c r="D62" s="26" t="s">
        <v>27</v>
      </c>
      <c r="E62" s="26" t="s">
        <v>28</v>
      </c>
      <c r="F62" s="27" t="s">
        <v>29</v>
      </c>
      <c r="G62" s="47"/>
      <c r="H62" s="47"/>
      <c r="I62" s="47"/>
      <c r="J62" s="42"/>
      <c r="K62" s="30" t="s">
        <v>67</v>
      </c>
      <c r="L62" s="45">
        <v>350000</v>
      </c>
      <c r="M62" s="42"/>
      <c r="N62" s="42"/>
    </row>
    <row r="63" spans="1:14" ht="51">
      <c r="A63" s="23"/>
      <c r="B63" s="39" t="s">
        <v>154</v>
      </c>
      <c r="C63" s="46" t="s">
        <v>155</v>
      </c>
      <c r="D63" s="26" t="s">
        <v>27</v>
      </c>
      <c r="E63" s="26" t="s">
        <v>28</v>
      </c>
      <c r="F63" s="27" t="s">
        <v>29</v>
      </c>
      <c r="G63" s="47"/>
      <c r="H63" s="47"/>
      <c r="I63" s="47"/>
      <c r="J63" s="42"/>
      <c r="K63" s="30" t="s">
        <v>143</v>
      </c>
      <c r="L63" s="45">
        <v>880000</v>
      </c>
      <c r="M63" s="42"/>
      <c r="N63" s="42"/>
    </row>
    <row r="64" spans="1:14" ht="20.399999999999999">
      <c r="A64" s="23"/>
      <c r="B64" s="39" t="s">
        <v>156</v>
      </c>
      <c r="C64" s="46" t="s">
        <v>157</v>
      </c>
      <c r="D64" s="26" t="s">
        <v>27</v>
      </c>
      <c r="E64" s="26" t="s">
        <v>28</v>
      </c>
      <c r="F64" s="27" t="s">
        <v>29</v>
      </c>
      <c r="G64" s="47"/>
      <c r="H64" s="47"/>
      <c r="I64" s="47"/>
      <c r="J64" s="42"/>
      <c r="K64" s="30" t="s">
        <v>100</v>
      </c>
      <c r="L64" s="45">
        <v>50600000</v>
      </c>
      <c r="M64" s="42"/>
      <c r="N64" s="42"/>
    </row>
    <row r="65" spans="1:14" ht="40.799999999999997">
      <c r="A65" s="23"/>
      <c r="B65" s="39" t="s">
        <v>158</v>
      </c>
      <c r="C65" s="46" t="s">
        <v>159</v>
      </c>
      <c r="D65" s="26" t="s">
        <v>27</v>
      </c>
      <c r="E65" s="26" t="s">
        <v>28</v>
      </c>
      <c r="F65" s="27" t="s">
        <v>29</v>
      </c>
      <c r="G65" s="47"/>
      <c r="H65" s="47"/>
      <c r="I65" s="47"/>
      <c r="J65" s="42"/>
      <c r="K65" s="30" t="s">
        <v>160</v>
      </c>
      <c r="L65" s="45">
        <v>208760000</v>
      </c>
      <c r="M65" s="42"/>
      <c r="N65" s="42"/>
    </row>
    <row r="66" spans="1:14" ht="51">
      <c r="A66" s="23"/>
      <c r="B66" s="39" t="s">
        <v>161</v>
      </c>
      <c r="C66" s="46" t="s">
        <v>162</v>
      </c>
      <c r="D66" s="26" t="s">
        <v>27</v>
      </c>
      <c r="E66" s="26" t="s">
        <v>28</v>
      </c>
      <c r="F66" s="27" t="s">
        <v>29</v>
      </c>
      <c r="G66" s="47"/>
      <c r="H66" s="47"/>
      <c r="I66" s="47"/>
      <c r="J66" s="42"/>
      <c r="K66" s="30" t="s">
        <v>69</v>
      </c>
      <c r="L66" s="45">
        <v>985775.93</v>
      </c>
      <c r="M66" s="42"/>
      <c r="N66" s="42"/>
    </row>
    <row r="67" spans="1:14" ht="30.6">
      <c r="A67" s="23"/>
      <c r="B67" s="39" t="s">
        <v>163</v>
      </c>
      <c r="C67" s="46" t="s">
        <v>164</v>
      </c>
      <c r="D67" s="26" t="s">
        <v>27</v>
      </c>
      <c r="E67" s="26" t="s">
        <v>28</v>
      </c>
      <c r="F67" s="27" t="s">
        <v>29</v>
      </c>
      <c r="G67" s="47"/>
      <c r="H67" s="47"/>
      <c r="I67" s="47"/>
      <c r="J67" s="42"/>
      <c r="K67" s="30" t="s">
        <v>165</v>
      </c>
      <c r="L67" s="45">
        <v>1499419.15</v>
      </c>
      <c r="M67" s="42"/>
      <c r="N67" s="42"/>
    </row>
    <row r="68" spans="1:14" ht="40.799999999999997">
      <c r="A68" s="23"/>
      <c r="B68" s="39" t="s">
        <v>166</v>
      </c>
      <c r="C68" s="46" t="s">
        <v>167</v>
      </c>
      <c r="D68" s="26" t="s">
        <v>27</v>
      </c>
      <c r="E68" s="26" t="s">
        <v>28</v>
      </c>
      <c r="F68" s="27" t="s">
        <v>29</v>
      </c>
      <c r="G68" s="47"/>
      <c r="H68" s="47"/>
      <c r="I68" s="47"/>
      <c r="J68" s="42"/>
      <c r="K68" s="30" t="s">
        <v>151</v>
      </c>
      <c r="L68" s="45">
        <v>3000000</v>
      </c>
      <c r="M68" s="42"/>
      <c r="N68" s="42"/>
    </row>
    <row r="69" spans="1:14" ht="51">
      <c r="A69" s="23"/>
      <c r="B69" s="39" t="s">
        <v>168</v>
      </c>
      <c r="C69" s="46" t="s">
        <v>169</v>
      </c>
      <c r="D69" s="26" t="s">
        <v>27</v>
      </c>
      <c r="E69" s="26" t="s">
        <v>28</v>
      </c>
      <c r="F69" s="27" t="s">
        <v>29</v>
      </c>
      <c r="G69" s="47"/>
      <c r="H69" s="47"/>
      <c r="I69" s="47"/>
      <c r="J69" s="42"/>
      <c r="K69" s="30" t="s">
        <v>67</v>
      </c>
      <c r="L69" s="45">
        <v>250000</v>
      </c>
      <c r="M69" s="42"/>
      <c r="N69" s="42"/>
    </row>
    <row r="70" spans="1:14" ht="51">
      <c r="A70" s="23"/>
      <c r="B70" s="39" t="s">
        <v>170</v>
      </c>
      <c r="C70" s="46" t="s">
        <v>171</v>
      </c>
      <c r="D70" s="26" t="s">
        <v>27</v>
      </c>
      <c r="E70" s="26" t="s">
        <v>28</v>
      </c>
      <c r="F70" s="27" t="s">
        <v>29</v>
      </c>
      <c r="G70" s="47"/>
      <c r="H70" s="47"/>
      <c r="I70" s="47"/>
      <c r="J70" s="42"/>
      <c r="K70" s="30" t="s">
        <v>67</v>
      </c>
      <c r="L70" s="45">
        <v>400000</v>
      </c>
      <c r="M70" s="42"/>
      <c r="N70" s="42"/>
    </row>
    <row r="71" spans="1:14">
      <c r="B71" s="6"/>
      <c r="C71" s="48"/>
      <c r="D71" s="6"/>
      <c r="E71" s="6"/>
      <c r="F71" s="6"/>
      <c r="G71" s="6"/>
      <c r="H71" s="6"/>
      <c r="I71" s="6"/>
      <c r="J71" s="6"/>
      <c r="K71" s="49"/>
      <c r="L71" s="50">
        <f>SUM(L12:L70)</f>
        <v>525338527.25</v>
      </c>
      <c r="M71" s="6"/>
      <c r="N71" s="6"/>
    </row>
    <row r="72" spans="1:14">
      <c r="B72" s="51" t="s">
        <v>172</v>
      </c>
      <c r="C72" s="52"/>
      <c r="D72" s="51"/>
      <c r="E72" s="51"/>
      <c r="F72" s="6"/>
      <c r="G72" s="6"/>
      <c r="H72" s="6"/>
      <c r="I72" s="6"/>
      <c r="J72" s="6"/>
      <c r="K72" s="49"/>
      <c r="M72" s="6"/>
      <c r="N72" s="6"/>
    </row>
    <row r="73" spans="1:14">
      <c r="B73" s="6"/>
      <c r="C73" s="53"/>
      <c r="D73" s="54"/>
      <c r="E73" s="54"/>
      <c r="F73" s="54"/>
      <c r="G73" s="54"/>
      <c r="H73" s="19"/>
      <c r="I73" s="19"/>
      <c r="J73" s="19"/>
      <c r="K73" s="55"/>
      <c r="L73" s="55"/>
      <c r="M73" s="54"/>
      <c r="N73" s="54"/>
    </row>
    <row r="74" spans="1:14">
      <c r="B74" s="56"/>
      <c r="C74" s="53"/>
      <c r="D74" s="56"/>
      <c r="E74" s="56"/>
      <c r="F74" s="54"/>
      <c r="G74" s="54"/>
      <c r="H74" s="19"/>
      <c r="I74" s="19"/>
      <c r="J74" s="19"/>
      <c r="K74" s="57"/>
      <c r="L74" s="57"/>
      <c r="M74" s="56"/>
      <c r="N74" s="56"/>
    </row>
    <row r="75" spans="1:14">
      <c r="B75" s="54"/>
      <c r="C75" s="58"/>
      <c r="D75" s="59"/>
      <c r="E75" s="54"/>
      <c r="F75" s="54"/>
      <c r="G75" s="54"/>
      <c r="H75" s="19"/>
      <c r="I75" s="19"/>
      <c r="J75" s="19"/>
      <c r="K75" s="55"/>
      <c r="L75" s="60"/>
      <c r="M75" s="59"/>
      <c r="N75" s="59"/>
    </row>
    <row r="76" spans="1:14">
      <c r="B76" s="59"/>
      <c r="C76" s="61" t="s">
        <v>173</v>
      </c>
      <c r="D76" s="59"/>
      <c r="E76" s="59"/>
      <c r="F76" s="54"/>
      <c r="G76" s="54"/>
      <c r="H76" s="19"/>
      <c r="I76" s="19"/>
      <c r="J76" s="19"/>
      <c r="K76" s="60"/>
      <c r="L76" s="60"/>
      <c r="M76" s="59"/>
      <c r="N76" s="59"/>
    </row>
    <row r="77" spans="1:14">
      <c r="B77" s="54"/>
      <c r="C77" s="53" t="s">
        <v>174</v>
      </c>
      <c r="D77" s="54"/>
      <c r="E77" s="59"/>
      <c r="F77" s="54"/>
      <c r="G77" s="54"/>
      <c r="H77" s="19"/>
      <c r="I77" s="19"/>
      <c r="J77" s="19"/>
      <c r="K77" s="60"/>
      <c r="L77" s="55"/>
      <c r="M77" s="54"/>
      <c r="N77" s="54"/>
    </row>
    <row r="78" spans="1:14">
      <c r="B78" s="6"/>
      <c r="C78" s="62"/>
      <c r="D78" s="19"/>
      <c r="F78" s="19"/>
      <c r="G78" s="19"/>
      <c r="H78" s="19"/>
      <c r="I78" s="19"/>
      <c r="J78" s="19"/>
      <c r="K78" s="63"/>
      <c r="M78" s="54"/>
      <c r="N78" s="54"/>
    </row>
    <row r="79" spans="1:14">
      <c r="B79" s="56"/>
      <c r="C79" s="53"/>
      <c r="D79" s="54"/>
      <c r="E79" s="56"/>
      <c r="F79" s="59"/>
      <c r="G79" s="59"/>
      <c r="H79" s="19"/>
      <c r="I79" s="19"/>
      <c r="J79" s="19"/>
      <c r="K79" s="57"/>
      <c r="L79" s="55"/>
      <c r="M79" s="56"/>
      <c r="N79" s="56"/>
    </row>
    <row r="80" spans="1:14">
      <c r="B80" s="54"/>
      <c r="C80" s="53"/>
      <c r="D80" s="56"/>
      <c r="E80" s="54"/>
      <c r="F80" s="59"/>
      <c r="G80" s="59"/>
      <c r="H80" s="19"/>
      <c r="I80" s="19"/>
      <c r="J80" s="19"/>
      <c r="K80" s="55"/>
      <c r="L80" s="57"/>
      <c r="M80" s="59"/>
      <c r="N80" s="59"/>
    </row>
    <row r="81" spans="2:14">
      <c r="B81" s="59"/>
      <c r="C81" s="53"/>
      <c r="D81" s="59"/>
      <c r="E81" s="59"/>
      <c r="F81" s="54"/>
      <c r="G81" s="54"/>
      <c r="H81" s="19"/>
      <c r="I81" s="19"/>
      <c r="J81" s="19"/>
      <c r="K81" s="60"/>
      <c r="L81" s="60"/>
      <c r="M81" s="54"/>
      <c r="N81" s="56"/>
    </row>
    <row r="82" spans="2:14">
      <c r="B82" s="56"/>
      <c r="C82" s="53"/>
      <c r="D82" s="54"/>
      <c r="E82" s="59"/>
      <c r="F82" s="54"/>
      <c r="G82" s="54"/>
      <c r="H82" s="19"/>
      <c r="I82" s="19"/>
      <c r="J82" s="19"/>
      <c r="K82" s="55"/>
      <c r="L82" s="55"/>
      <c r="M82" s="54"/>
      <c r="N82" s="56"/>
    </row>
    <row r="83" spans="2:14" ht="17.399999999999999">
      <c r="B83" s="64"/>
      <c r="C83" s="13"/>
      <c r="D83"/>
      <c r="F83"/>
      <c r="G83"/>
      <c r="K83" s="65"/>
      <c r="L83" s="65"/>
      <c r="M83"/>
      <c r="N83" s="64"/>
    </row>
    <row r="84" spans="2:14" ht="17.399999999999999">
      <c r="B84" s="64"/>
      <c r="C84" s="13"/>
      <c r="D84"/>
      <c r="F84" s="66"/>
      <c r="G84" s="66"/>
      <c r="K84" s="65"/>
      <c r="L84" s="65"/>
    </row>
    <row r="85" spans="2:14">
      <c r="F85"/>
      <c r="G85"/>
    </row>
  </sheetData>
  <mergeCells count="12">
    <mergeCell ref="K10:K11"/>
    <mergeCell ref="L10:N10"/>
    <mergeCell ref="B3:N3"/>
    <mergeCell ref="B4:N4"/>
    <mergeCell ref="D6:E6"/>
    <mergeCell ref="D7:E7"/>
    <mergeCell ref="B10:B11"/>
    <mergeCell ref="C10:C11"/>
    <mergeCell ref="D10:D11"/>
    <mergeCell ref="E10:E11"/>
    <mergeCell ref="F10:F11"/>
    <mergeCell ref="G10:J10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>
    <tabColor rgb="FF7030A0"/>
  </sheetPr>
  <dimension ref="A1:E40"/>
  <sheetViews>
    <sheetView topLeftCell="A7" workbookViewId="0">
      <selection activeCell="F34" sqref="F34"/>
    </sheetView>
  </sheetViews>
  <sheetFormatPr defaultRowHeight="14.4"/>
  <cols>
    <col min="1" max="1" width="20.109375" style="5" customWidth="1"/>
    <col min="2" max="2" width="20.33203125" style="5" customWidth="1"/>
    <col min="3" max="3" width="21" style="5" customWidth="1"/>
    <col min="4" max="4" width="7.88671875" style="5" customWidth="1"/>
    <col min="5" max="5" width="15.88671875" style="5" customWidth="1"/>
  </cols>
  <sheetData>
    <row r="1" spans="1:5">
      <c r="A1" s="67" t="s">
        <v>175</v>
      </c>
      <c r="B1" s="3"/>
      <c r="C1" s="3"/>
      <c r="D1" s="3"/>
      <c r="E1" s="3"/>
    </row>
    <row r="2" spans="1:5">
      <c r="A2" s="68"/>
      <c r="B2" s="3"/>
      <c r="C2" s="3"/>
      <c r="D2" s="3"/>
      <c r="E2" s="3"/>
    </row>
    <row r="3" spans="1:5">
      <c r="A3" s="152" t="s">
        <v>1</v>
      </c>
      <c r="B3" s="152"/>
      <c r="C3" s="152"/>
      <c r="D3" s="152"/>
      <c r="E3" s="152"/>
    </row>
    <row r="4" spans="1:5">
      <c r="A4" s="157" t="s">
        <v>176</v>
      </c>
      <c r="B4" s="157"/>
      <c r="C4" s="157"/>
      <c r="D4" s="157"/>
      <c r="E4" s="157"/>
    </row>
    <row r="5" spans="1:5">
      <c r="A5" s="69"/>
      <c r="B5" s="69"/>
      <c r="C5" s="69"/>
      <c r="D5" s="69"/>
      <c r="E5" s="69"/>
    </row>
    <row r="6" spans="1:5">
      <c r="A6" s="69"/>
      <c r="B6" s="69"/>
      <c r="C6" s="69"/>
      <c r="D6" s="69"/>
      <c r="E6" s="69"/>
    </row>
    <row r="7" spans="1:5">
      <c r="A7" s="12" t="s">
        <v>3</v>
      </c>
      <c r="B7" s="65" t="s">
        <v>4</v>
      </c>
      <c r="C7" s="15" t="s">
        <v>5</v>
      </c>
      <c r="E7" s="5">
        <v>2024</v>
      </c>
    </row>
    <row r="8" spans="1:5">
      <c r="A8" s="15" t="s">
        <v>6</v>
      </c>
      <c r="B8" s="70" t="s">
        <v>7</v>
      </c>
      <c r="C8" s="71"/>
      <c r="D8" s="17"/>
      <c r="E8" s="17"/>
    </row>
    <row r="9" spans="1:5">
      <c r="A9" s="15" t="s">
        <v>9</v>
      </c>
    </row>
    <row r="10" spans="1:5">
      <c r="A10" s="10"/>
    </row>
    <row r="11" spans="1:5">
      <c r="A11" s="158" t="s">
        <v>177</v>
      </c>
      <c r="B11" s="159"/>
      <c r="C11" s="159"/>
      <c r="D11" s="159"/>
      <c r="E11" s="160"/>
    </row>
    <row r="12" spans="1:5">
      <c r="A12" s="161"/>
      <c r="B12" s="162"/>
      <c r="C12" s="162"/>
      <c r="D12" s="162"/>
      <c r="E12" s="163"/>
    </row>
    <row r="13" spans="1:5">
      <c r="A13" s="164" t="s">
        <v>178</v>
      </c>
      <c r="B13" s="165"/>
      <c r="C13" s="164" t="s">
        <v>179</v>
      </c>
      <c r="D13" s="165"/>
      <c r="E13" s="72" t="s">
        <v>180</v>
      </c>
    </row>
    <row r="14" spans="1:5">
      <c r="A14" s="166"/>
      <c r="B14" s="167"/>
      <c r="C14" s="166"/>
      <c r="D14" s="167"/>
      <c r="E14" s="73"/>
    </row>
    <row r="15" spans="1:5">
      <c r="A15" s="168" t="s">
        <v>27</v>
      </c>
      <c r="B15" s="167"/>
      <c r="C15" s="168" t="s">
        <v>181</v>
      </c>
      <c r="D15" s="167"/>
      <c r="E15" s="74">
        <f>[2]Sheet1!L74</f>
        <v>530069909.5</v>
      </c>
    </row>
    <row r="16" spans="1:5">
      <c r="A16" s="168" t="s">
        <v>251</v>
      </c>
      <c r="B16" s="167"/>
      <c r="C16" s="168" t="s">
        <v>252</v>
      </c>
      <c r="D16" s="167"/>
      <c r="E16" s="74">
        <f>[2]Sheet1!L92</f>
        <v>1131860574</v>
      </c>
    </row>
    <row r="17" spans="1:5">
      <c r="D17" s="169"/>
      <c r="E17" s="169"/>
    </row>
    <row r="18" spans="1:5">
      <c r="A18" s="76" t="s">
        <v>182</v>
      </c>
      <c r="B18" s="76"/>
      <c r="C18" s="77"/>
    </row>
    <row r="19" spans="1:5">
      <c r="A19" s="76"/>
      <c r="B19" s="76"/>
      <c r="C19" s="77"/>
    </row>
    <row r="20" spans="1:5">
      <c r="A20" s="78"/>
      <c r="B20" s="76"/>
      <c r="C20" s="77"/>
      <c r="D20" s="170"/>
      <c r="E20" s="170"/>
    </row>
    <row r="21" spans="1:5">
      <c r="A21" s="78"/>
      <c r="B21" s="76"/>
      <c r="C21" s="77"/>
      <c r="D21" s="170"/>
      <c r="E21" s="170"/>
    </row>
    <row r="22" spans="1:5">
      <c r="A22" s="79" t="s">
        <v>183</v>
      </c>
      <c r="B22" s="76"/>
      <c r="C22" s="80"/>
    </row>
    <row r="23" spans="1:5">
      <c r="A23" s="81" t="s">
        <v>184</v>
      </c>
      <c r="B23" s="76"/>
      <c r="C23" s="82"/>
    </row>
    <row r="24" spans="1:5">
      <c r="A24" s="81"/>
      <c r="B24" s="76"/>
      <c r="C24" s="82"/>
    </row>
    <row r="25" spans="1:5">
      <c r="A25" s="81"/>
      <c r="B25" s="76"/>
      <c r="C25" s="82"/>
    </row>
    <row r="26" spans="1:5">
      <c r="A26" s="81"/>
      <c r="B26" s="76"/>
      <c r="C26" s="82"/>
    </row>
    <row r="27" spans="1:5">
      <c r="B27" s="76"/>
      <c r="C27" s="82"/>
    </row>
    <row r="28" spans="1:5">
      <c r="A28" s="76" t="s">
        <v>185</v>
      </c>
      <c r="B28" s="76"/>
      <c r="C28" s="83"/>
    </row>
    <row r="29" spans="1:5">
      <c r="A29" s="77"/>
      <c r="B29" s="76"/>
      <c r="C29" s="83"/>
    </row>
    <row r="30" spans="1:5">
      <c r="A30" s="156" t="s">
        <v>173</v>
      </c>
      <c r="B30" s="156"/>
      <c r="C30" s="117" t="s">
        <v>253</v>
      </c>
    </row>
    <row r="31" spans="1:5">
      <c r="A31" s="171" t="s">
        <v>174</v>
      </c>
      <c r="B31" s="171"/>
      <c r="C31" s="83"/>
    </row>
    <row r="32" spans="1:5">
      <c r="A32" s="172"/>
      <c r="B32" s="172"/>
      <c r="C32" s="83"/>
    </row>
    <row r="33" spans="1:3">
      <c r="A33" s="84"/>
      <c r="B33" s="76"/>
      <c r="C33" s="83"/>
    </row>
    <row r="34" spans="1:3">
      <c r="B34" s="76"/>
      <c r="C34" s="83"/>
    </row>
    <row r="35" spans="1:3">
      <c r="B35" s="76" t="s">
        <v>186</v>
      </c>
      <c r="C35" s="83"/>
    </row>
    <row r="36" spans="1:3">
      <c r="B36" s="85"/>
      <c r="C36" s="83"/>
    </row>
    <row r="37" spans="1:3">
      <c r="B37" s="85"/>
      <c r="C37" s="83"/>
    </row>
    <row r="38" spans="1:3">
      <c r="B38" s="173" t="s">
        <v>187</v>
      </c>
      <c r="C38" s="173"/>
    </row>
    <row r="39" spans="1:3">
      <c r="B39" s="174" t="s">
        <v>188</v>
      </c>
      <c r="C39" s="174"/>
    </row>
    <row r="40" spans="1:3">
      <c r="B40" s="175" t="s">
        <v>189</v>
      </c>
      <c r="C40" s="175"/>
    </row>
  </sheetData>
  <mergeCells count="20">
    <mergeCell ref="B40:C40"/>
    <mergeCell ref="D21:E21"/>
    <mergeCell ref="A30:B30"/>
    <mergeCell ref="A31:B31"/>
    <mergeCell ref="A32:B32"/>
    <mergeCell ref="B38:C38"/>
    <mergeCell ref="B39:C39"/>
    <mergeCell ref="D20:E20"/>
    <mergeCell ref="A3:E3"/>
    <mergeCell ref="A4:E4"/>
    <mergeCell ref="A11:E12"/>
    <mergeCell ref="A13:B13"/>
    <mergeCell ref="C13:D13"/>
    <mergeCell ref="A14:B14"/>
    <mergeCell ref="C14:D14"/>
    <mergeCell ref="A15:B15"/>
    <mergeCell ref="C15:D15"/>
    <mergeCell ref="A16:B16"/>
    <mergeCell ref="C16:D16"/>
    <mergeCell ref="D17:E1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FFFF00"/>
  </sheetPr>
  <dimension ref="B1:F39"/>
  <sheetViews>
    <sheetView workbookViewId="0">
      <selection activeCell="F36" sqref="F36"/>
    </sheetView>
  </sheetViews>
  <sheetFormatPr defaultRowHeight="14.4"/>
  <cols>
    <col min="2" max="2" width="20.109375" style="5" customWidth="1"/>
    <col min="3" max="3" width="24.6640625" style="5" customWidth="1"/>
    <col min="4" max="4" width="21" style="5" customWidth="1"/>
    <col min="5" max="5" width="10.6640625" style="5" customWidth="1"/>
    <col min="6" max="6" width="15.88671875" style="5" customWidth="1"/>
  </cols>
  <sheetData>
    <row r="1" spans="2:6">
      <c r="B1" s="67" t="s">
        <v>175</v>
      </c>
      <c r="C1" s="3"/>
      <c r="D1" s="3"/>
      <c r="E1" s="3"/>
      <c r="F1" s="3"/>
    </row>
    <row r="2" spans="2:6">
      <c r="B2" s="68"/>
      <c r="C2" s="3"/>
      <c r="D2" s="3"/>
      <c r="E2" s="3"/>
      <c r="F2" s="3"/>
    </row>
    <row r="3" spans="2:6">
      <c r="B3" s="152" t="s">
        <v>1</v>
      </c>
      <c r="C3" s="152"/>
      <c r="D3" s="152"/>
      <c r="E3" s="152"/>
      <c r="F3" s="152"/>
    </row>
    <row r="4" spans="2:6">
      <c r="B4" s="157" t="s">
        <v>176</v>
      </c>
      <c r="C4" s="157"/>
      <c r="D4" s="157"/>
      <c r="E4" s="157"/>
      <c r="F4" s="157"/>
    </row>
    <row r="5" spans="2:6">
      <c r="B5" s="69"/>
      <c r="C5" s="69"/>
      <c r="D5" s="69"/>
      <c r="E5" s="69"/>
      <c r="F5" s="69"/>
    </row>
    <row r="6" spans="2:6">
      <c r="B6" s="69"/>
      <c r="C6" s="69"/>
      <c r="D6" s="69"/>
      <c r="E6" s="69"/>
      <c r="F6" s="69"/>
    </row>
    <row r="7" spans="2:6">
      <c r="B7" s="12" t="s">
        <v>3</v>
      </c>
      <c r="C7" s="65" t="s">
        <v>4</v>
      </c>
      <c r="D7" s="15" t="s">
        <v>5</v>
      </c>
      <c r="F7" s="5">
        <v>2024</v>
      </c>
    </row>
    <row r="8" spans="2:6">
      <c r="B8" s="15" t="s">
        <v>6</v>
      </c>
      <c r="C8" s="70" t="s">
        <v>7</v>
      </c>
      <c r="D8" s="71"/>
      <c r="E8" s="17"/>
      <c r="F8" s="17"/>
    </row>
    <row r="9" spans="2:6">
      <c r="B9" s="15" t="s">
        <v>9</v>
      </c>
    </row>
    <row r="10" spans="2:6">
      <c r="B10" s="10"/>
    </row>
    <row r="11" spans="2:6">
      <c r="B11" s="158" t="s">
        <v>177</v>
      </c>
      <c r="C11" s="159"/>
      <c r="D11" s="159"/>
      <c r="E11" s="159"/>
      <c r="F11" s="160"/>
    </row>
    <row r="12" spans="2:6">
      <c r="B12" s="161"/>
      <c r="C12" s="162"/>
      <c r="D12" s="162"/>
      <c r="E12" s="162"/>
      <c r="F12" s="163"/>
    </row>
    <row r="13" spans="2:6">
      <c r="B13" s="164" t="s">
        <v>178</v>
      </c>
      <c r="C13" s="165"/>
      <c r="D13" s="164" t="s">
        <v>179</v>
      </c>
      <c r="E13" s="165"/>
      <c r="F13" s="72" t="s">
        <v>180</v>
      </c>
    </row>
    <row r="14" spans="2:6">
      <c r="B14" s="166"/>
      <c r="C14" s="167"/>
      <c r="D14" s="166"/>
      <c r="E14" s="167"/>
      <c r="F14" s="73"/>
    </row>
    <row r="15" spans="2:6">
      <c r="B15" s="168" t="s">
        <v>27</v>
      </c>
      <c r="C15" s="167"/>
      <c r="D15" s="168" t="s">
        <v>181</v>
      </c>
      <c r="E15" s="167"/>
      <c r="F15" s="74">
        <f>'[1]1st quarter 2024'!L71</f>
        <v>525338527.25</v>
      </c>
    </row>
    <row r="16" spans="2:6">
      <c r="B16" s="75"/>
      <c r="C16" s="75"/>
      <c r="D16" s="75"/>
      <c r="E16" s="75"/>
      <c r="F16" s="75"/>
    </row>
    <row r="17" spans="2:6">
      <c r="E17" s="169"/>
      <c r="F17" s="169"/>
    </row>
    <row r="18" spans="2:6">
      <c r="B18" s="76" t="s">
        <v>182</v>
      </c>
      <c r="C18" s="76"/>
      <c r="D18" s="77"/>
    </row>
    <row r="19" spans="2:6">
      <c r="B19" s="78"/>
      <c r="C19" s="76"/>
      <c r="D19" s="77"/>
      <c r="E19" s="170"/>
      <c r="F19" s="170"/>
    </row>
    <row r="20" spans="2:6">
      <c r="B20" s="78"/>
      <c r="C20" s="76"/>
      <c r="D20" s="77"/>
      <c r="E20" s="170"/>
      <c r="F20" s="170"/>
    </row>
    <row r="21" spans="2:6">
      <c r="B21" s="79" t="s">
        <v>183</v>
      </c>
      <c r="C21" s="76"/>
      <c r="D21" s="80"/>
    </row>
    <row r="22" spans="2:6">
      <c r="B22" s="81" t="s">
        <v>184</v>
      </c>
      <c r="C22" s="76"/>
      <c r="D22" s="82"/>
    </row>
    <row r="23" spans="2:6">
      <c r="B23" s="81"/>
      <c r="C23" s="76"/>
      <c r="D23" s="82"/>
    </row>
    <row r="24" spans="2:6">
      <c r="B24" s="81"/>
      <c r="C24" s="76"/>
      <c r="D24" s="82"/>
    </row>
    <row r="25" spans="2:6">
      <c r="B25" s="81"/>
      <c r="C25" s="76"/>
      <c r="D25" s="82"/>
    </row>
    <row r="26" spans="2:6">
      <c r="C26" s="76"/>
      <c r="D26" s="82"/>
    </row>
    <row r="27" spans="2:6">
      <c r="B27" s="76" t="s">
        <v>185</v>
      </c>
      <c r="C27" s="76"/>
      <c r="D27" s="83"/>
    </row>
    <row r="28" spans="2:6">
      <c r="B28" s="77"/>
      <c r="C28" s="76"/>
      <c r="D28" s="83"/>
    </row>
    <row r="29" spans="2:6">
      <c r="B29" s="156" t="s">
        <v>173</v>
      </c>
      <c r="C29" s="156"/>
      <c r="D29" s="83"/>
    </row>
    <row r="30" spans="2:6">
      <c r="B30" s="171" t="s">
        <v>174</v>
      </c>
      <c r="C30" s="171"/>
      <c r="D30" s="83"/>
    </row>
    <row r="31" spans="2:6">
      <c r="B31" s="172"/>
      <c r="C31" s="172"/>
      <c r="D31" s="83"/>
    </row>
    <row r="32" spans="2:6">
      <c r="B32" s="84"/>
      <c r="C32" s="76"/>
      <c r="D32" s="83"/>
    </row>
    <row r="33" spans="3:4">
      <c r="C33" s="76"/>
      <c r="D33" s="83"/>
    </row>
    <row r="34" spans="3:4">
      <c r="C34" s="76" t="s">
        <v>186</v>
      </c>
      <c r="D34" s="83"/>
    </row>
    <row r="35" spans="3:4">
      <c r="C35" s="85"/>
      <c r="D35" s="83"/>
    </row>
    <row r="36" spans="3:4">
      <c r="C36" s="85"/>
      <c r="D36" s="83"/>
    </row>
    <row r="37" spans="3:4">
      <c r="C37" s="173" t="s">
        <v>187</v>
      </c>
      <c r="D37" s="173"/>
    </row>
    <row r="38" spans="3:4">
      <c r="C38" s="174" t="s">
        <v>188</v>
      </c>
      <c r="D38" s="174"/>
    </row>
    <row r="39" spans="3:4">
      <c r="C39" s="175" t="s">
        <v>189</v>
      </c>
      <c r="D39" s="175"/>
    </row>
  </sheetData>
  <mergeCells count="18">
    <mergeCell ref="B30:C30"/>
    <mergeCell ref="B31:C31"/>
    <mergeCell ref="C37:D37"/>
    <mergeCell ref="C38:D38"/>
    <mergeCell ref="C39:D39"/>
    <mergeCell ref="B29:C29"/>
    <mergeCell ref="B3:F3"/>
    <mergeCell ref="B4:F4"/>
    <mergeCell ref="B11:F12"/>
    <mergeCell ref="B13:C13"/>
    <mergeCell ref="D13:E13"/>
    <mergeCell ref="B14:C14"/>
    <mergeCell ref="D14:E14"/>
    <mergeCell ref="B15:C15"/>
    <mergeCell ref="D15:E15"/>
    <mergeCell ref="E17:F17"/>
    <mergeCell ref="E19:F19"/>
    <mergeCell ref="E20:F20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92D050"/>
  </sheetPr>
  <dimension ref="A1:N47"/>
  <sheetViews>
    <sheetView topLeftCell="A22" workbookViewId="0">
      <selection activeCell="H47" sqref="H47"/>
    </sheetView>
  </sheetViews>
  <sheetFormatPr defaultRowHeight="14.4"/>
  <cols>
    <col min="1" max="1" width="2.5546875" customWidth="1"/>
    <col min="2" max="2" width="17.109375" style="8" customWidth="1"/>
    <col min="3" max="3" width="30.5546875" style="18" customWidth="1"/>
    <col min="4" max="4" width="5.33203125" style="5" customWidth="1"/>
    <col min="5" max="5" width="11.33203125" style="19" customWidth="1"/>
    <col min="6" max="6" width="12" style="5" customWidth="1"/>
    <col min="7" max="7" width="13" style="5" customWidth="1"/>
    <col min="8" max="8" width="16.5546875" style="5" customWidth="1"/>
    <col min="9" max="9" width="6.5546875" style="5" customWidth="1"/>
    <col min="10" max="10" width="7.6640625" style="5" customWidth="1"/>
    <col min="11" max="11" width="13.109375" style="14" customWidth="1"/>
    <col min="12" max="12" width="12.6640625" style="49" customWidth="1"/>
    <col min="13" max="13" width="6.44140625" style="5" customWidth="1"/>
    <col min="14" max="14" width="5.33203125" style="5" customWidth="1"/>
  </cols>
  <sheetData>
    <row r="1" spans="1:14">
      <c r="B1" s="1" t="s">
        <v>0</v>
      </c>
      <c r="C1" s="2"/>
      <c r="D1" s="3"/>
      <c r="E1" s="4"/>
      <c r="F1" s="3"/>
      <c r="K1" s="5"/>
      <c r="L1" s="6"/>
    </row>
    <row r="2" spans="1:14">
      <c r="B2" s="7"/>
      <c r="C2" s="2"/>
      <c r="D2" s="3"/>
      <c r="E2" s="4"/>
      <c r="F2" s="3"/>
      <c r="K2" s="5"/>
      <c r="L2" s="6"/>
    </row>
    <row r="3" spans="1:14">
      <c r="B3" s="152" t="s">
        <v>1</v>
      </c>
      <c r="C3" s="152"/>
      <c r="D3" s="152"/>
      <c r="E3" s="152"/>
      <c r="F3" s="152"/>
      <c r="G3" s="152"/>
      <c r="H3" s="152"/>
      <c r="I3" s="152"/>
      <c r="J3" s="152"/>
      <c r="K3" s="152"/>
      <c r="L3" s="152"/>
      <c r="M3" s="152"/>
      <c r="N3" s="152"/>
    </row>
    <row r="4" spans="1:14">
      <c r="B4" s="152" t="s">
        <v>190</v>
      </c>
      <c r="C4" s="152"/>
      <c r="D4" s="152"/>
      <c r="E4" s="152"/>
      <c r="F4" s="152"/>
      <c r="G4" s="152"/>
      <c r="H4" s="152"/>
      <c r="I4" s="152"/>
      <c r="J4" s="152"/>
      <c r="K4" s="152"/>
      <c r="L4" s="152"/>
      <c r="M4" s="152"/>
      <c r="N4" s="152"/>
    </row>
    <row r="5" spans="1:14">
      <c r="C5" s="9"/>
      <c r="D5" s="10"/>
      <c r="E5" s="11"/>
      <c r="F5" s="10"/>
      <c r="K5" s="5"/>
      <c r="L5" s="6"/>
    </row>
    <row r="6" spans="1:14">
      <c r="B6" s="12" t="s">
        <v>3</v>
      </c>
      <c r="C6" s="13" t="s">
        <v>4</v>
      </c>
      <c r="D6" s="153" t="s">
        <v>5</v>
      </c>
      <c r="E6" s="153"/>
      <c r="F6" s="14">
        <v>2024</v>
      </c>
      <c r="K6" s="5"/>
      <c r="L6" s="6"/>
    </row>
    <row r="7" spans="1:14">
      <c r="B7" s="15" t="s">
        <v>6</v>
      </c>
      <c r="C7" s="16" t="s">
        <v>7</v>
      </c>
      <c r="D7" s="152" t="s">
        <v>8</v>
      </c>
      <c r="E7" s="152"/>
      <c r="F7" s="17"/>
      <c r="K7" s="5"/>
      <c r="L7" s="6"/>
    </row>
    <row r="8" spans="1:14">
      <c r="B8" s="15" t="s">
        <v>9</v>
      </c>
      <c r="K8" s="5"/>
      <c r="L8" s="6"/>
    </row>
    <row r="9" spans="1:14">
      <c r="B9" s="10"/>
      <c r="K9" s="5"/>
      <c r="L9" s="6"/>
    </row>
    <row r="10" spans="1:14">
      <c r="B10" s="154" t="s">
        <v>10</v>
      </c>
      <c r="C10" s="150" t="s">
        <v>11</v>
      </c>
      <c r="D10" s="151" t="s">
        <v>12</v>
      </c>
      <c r="E10" s="155" t="s">
        <v>13</v>
      </c>
      <c r="F10" s="155" t="s">
        <v>14</v>
      </c>
      <c r="G10" s="151" t="s">
        <v>15</v>
      </c>
      <c r="H10" s="151"/>
      <c r="I10" s="151"/>
      <c r="J10" s="151"/>
      <c r="K10" s="150" t="s">
        <v>16</v>
      </c>
      <c r="L10" s="151" t="s">
        <v>17</v>
      </c>
      <c r="M10" s="151"/>
      <c r="N10" s="151"/>
    </row>
    <row r="11" spans="1:14" ht="30.6">
      <c r="B11" s="154"/>
      <c r="C11" s="150"/>
      <c r="D11" s="151"/>
      <c r="E11" s="155"/>
      <c r="F11" s="155"/>
      <c r="G11" s="21" t="s">
        <v>18</v>
      </c>
      <c r="H11" s="21" t="s">
        <v>19</v>
      </c>
      <c r="I11" s="21" t="s">
        <v>20</v>
      </c>
      <c r="J11" s="21" t="s">
        <v>21</v>
      </c>
      <c r="K11" s="150"/>
      <c r="L11" s="22" t="s">
        <v>22</v>
      </c>
      <c r="M11" s="20" t="s">
        <v>23</v>
      </c>
      <c r="N11" s="20" t="s">
        <v>24</v>
      </c>
    </row>
    <row r="12" spans="1:14" ht="20.399999999999999">
      <c r="A12" s="23"/>
      <c r="B12" s="24" t="s">
        <v>191</v>
      </c>
      <c r="C12" s="25" t="s">
        <v>192</v>
      </c>
      <c r="D12" s="26" t="s">
        <v>27</v>
      </c>
      <c r="E12" s="26" t="s">
        <v>28</v>
      </c>
      <c r="F12" s="27" t="s">
        <v>29</v>
      </c>
      <c r="G12" s="28" t="s">
        <v>193</v>
      </c>
      <c r="H12" s="28" t="s">
        <v>193</v>
      </c>
      <c r="I12" s="86" t="s">
        <v>193</v>
      </c>
      <c r="J12" s="86" t="s">
        <v>193</v>
      </c>
      <c r="K12" s="30" t="s">
        <v>194</v>
      </c>
      <c r="L12" s="31">
        <v>950000</v>
      </c>
      <c r="M12" s="26"/>
      <c r="N12" s="26"/>
    </row>
    <row r="13" spans="1:14" ht="51">
      <c r="A13" s="23"/>
      <c r="B13" s="24" t="s">
        <v>195</v>
      </c>
      <c r="C13" s="32" t="s">
        <v>196</v>
      </c>
      <c r="D13" s="26" t="s">
        <v>27</v>
      </c>
      <c r="E13" s="26" t="s">
        <v>28</v>
      </c>
      <c r="F13" s="27" t="s">
        <v>29</v>
      </c>
      <c r="G13" s="28" t="s">
        <v>193</v>
      </c>
      <c r="H13" s="28" t="s">
        <v>193</v>
      </c>
      <c r="I13" s="86" t="s">
        <v>193</v>
      </c>
      <c r="J13" s="86" t="s">
        <v>193</v>
      </c>
      <c r="K13" s="30" t="s">
        <v>148</v>
      </c>
      <c r="L13" s="31">
        <v>6000000</v>
      </c>
      <c r="M13" s="34"/>
      <c r="N13" s="34"/>
    </row>
    <row r="14" spans="1:14" ht="51">
      <c r="A14" s="23"/>
      <c r="B14" s="24" t="s">
        <v>197</v>
      </c>
      <c r="C14" s="32" t="s">
        <v>198</v>
      </c>
      <c r="D14" s="26" t="s">
        <v>27</v>
      </c>
      <c r="E14" s="26" t="s">
        <v>28</v>
      </c>
      <c r="F14" s="27" t="s">
        <v>29</v>
      </c>
      <c r="G14" s="28" t="s">
        <v>193</v>
      </c>
      <c r="H14" s="28" t="s">
        <v>193</v>
      </c>
      <c r="I14" s="86" t="s">
        <v>193</v>
      </c>
      <c r="J14" s="86" t="s">
        <v>193</v>
      </c>
      <c r="K14" s="30" t="s">
        <v>199</v>
      </c>
      <c r="L14" s="38">
        <v>4000000</v>
      </c>
      <c r="M14" s="34"/>
      <c r="N14" s="34"/>
    </row>
    <row r="15" spans="1:14" ht="30.6">
      <c r="A15" s="23"/>
      <c r="B15" s="39" t="s">
        <v>200</v>
      </c>
      <c r="C15" s="25" t="s">
        <v>201</v>
      </c>
      <c r="D15" s="26" t="s">
        <v>27</v>
      </c>
      <c r="E15" s="26" t="s">
        <v>28</v>
      </c>
      <c r="F15" s="27" t="s">
        <v>29</v>
      </c>
      <c r="G15" s="28" t="s">
        <v>193</v>
      </c>
      <c r="H15" s="28" t="s">
        <v>193</v>
      </c>
      <c r="I15" s="86" t="s">
        <v>193</v>
      </c>
      <c r="J15" s="86" t="s">
        <v>193</v>
      </c>
      <c r="K15" s="30" t="s">
        <v>202</v>
      </c>
      <c r="L15" s="43">
        <v>2500000</v>
      </c>
      <c r="M15" s="42"/>
      <c r="N15" s="42"/>
    </row>
    <row r="16" spans="1:14" ht="30.6">
      <c r="A16" s="23"/>
      <c r="B16" s="39" t="s">
        <v>203</v>
      </c>
      <c r="C16" s="44" t="s">
        <v>204</v>
      </c>
      <c r="D16" s="26" t="s">
        <v>27</v>
      </c>
      <c r="E16" s="26" t="s">
        <v>28</v>
      </c>
      <c r="F16" s="27" t="s">
        <v>29</v>
      </c>
      <c r="G16" s="28" t="s">
        <v>193</v>
      </c>
      <c r="H16" s="28" t="s">
        <v>193</v>
      </c>
      <c r="I16" s="86" t="s">
        <v>193</v>
      </c>
      <c r="J16" s="86" t="s">
        <v>193</v>
      </c>
      <c r="K16" s="30" t="s">
        <v>202</v>
      </c>
      <c r="L16" s="45">
        <v>1305000</v>
      </c>
      <c r="M16" s="42"/>
      <c r="N16" s="42"/>
    </row>
    <row r="17" spans="1:14" ht="51">
      <c r="A17" s="23"/>
      <c r="B17" s="39" t="s">
        <v>205</v>
      </c>
      <c r="C17" s="46" t="s">
        <v>206</v>
      </c>
      <c r="D17" s="26" t="s">
        <v>27</v>
      </c>
      <c r="E17" s="26" t="s">
        <v>28</v>
      </c>
      <c r="F17" s="27" t="s">
        <v>29</v>
      </c>
      <c r="G17" s="28" t="s">
        <v>193</v>
      </c>
      <c r="H17" s="28" t="s">
        <v>193</v>
      </c>
      <c r="I17" s="86" t="s">
        <v>193</v>
      </c>
      <c r="J17" s="86" t="s">
        <v>193</v>
      </c>
      <c r="K17" s="30" t="s">
        <v>207</v>
      </c>
      <c r="L17" s="43">
        <v>500000</v>
      </c>
      <c r="M17" s="42"/>
      <c r="N17" s="42"/>
    </row>
    <row r="18" spans="1:14">
      <c r="A18" s="23"/>
      <c r="B18" s="176" t="s">
        <v>208</v>
      </c>
      <c r="C18" s="177"/>
      <c r="D18" s="177"/>
      <c r="E18" s="177"/>
      <c r="F18" s="177"/>
      <c r="G18" s="177"/>
      <c r="H18" s="177"/>
      <c r="I18" s="177"/>
      <c r="J18" s="177"/>
      <c r="K18" s="178"/>
      <c r="L18" s="87">
        <f>SUM(L12:L17)</f>
        <v>15255000</v>
      </c>
      <c r="M18" s="42"/>
      <c r="N18" s="42"/>
    </row>
    <row r="19" spans="1:14">
      <c r="A19" s="23"/>
      <c r="B19" s="88"/>
      <c r="C19" s="89"/>
      <c r="D19" s="90"/>
      <c r="E19" s="90"/>
      <c r="F19" s="91"/>
      <c r="G19" s="92"/>
      <c r="H19" s="92"/>
      <c r="I19" s="93"/>
      <c r="J19" s="94"/>
      <c r="K19" s="95"/>
      <c r="L19" s="96"/>
      <c r="M19" s="94"/>
      <c r="N19" s="94"/>
    </row>
    <row r="20" spans="1:14" ht="20.399999999999999">
      <c r="A20" s="23"/>
      <c r="B20" s="39">
        <v>50203900</v>
      </c>
      <c r="C20" s="46" t="s">
        <v>209</v>
      </c>
      <c r="D20" s="26" t="s">
        <v>210</v>
      </c>
      <c r="E20" s="26" t="s">
        <v>28</v>
      </c>
      <c r="F20" s="27" t="s">
        <v>29</v>
      </c>
      <c r="G20" s="28" t="s">
        <v>193</v>
      </c>
      <c r="H20" s="28" t="s">
        <v>193</v>
      </c>
      <c r="I20" s="86" t="s">
        <v>193</v>
      </c>
      <c r="J20" s="86" t="s">
        <v>193</v>
      </c>
      <c r="K20" s="30" t="s">
        <v>211</v>
      </c>
      <c r="L20" s="45">
        <v>2100000</v>
      </c>
      <c r="M20" s="42"/>
      <c r="N20" s="42"/>
    </row>
    <row r="21" spans="1:14">
      <c r="A21" s="23"/>
      <c r="B21" s="39"/>
      <c r="C21" s="46"/>
      <c r="D21" s="26"/>
      <c r="E21" s="26"/>
      <c r="F21" s="27"/>
      <c r="G21" s="40"/>
      <c r="H21" s="40"/>
      <c r="I21" s="97"/>
      <c r="J21" s="98"/>
      <c r="K21" s="30"/>
      <c r="L21" s="45"/>
      <c r="M21" s="42"/>
      <c r="N21" s="42"/>
    </row>
    <row r="22" spans="1:14" ht="20.399999999999999">
      <c r="A22" s="23"/>
      <c r="B22" s="39">
        <v>50299050</v>
      </c>
      <c r="C22" s="46" t="s">
        <v>212</v>
      </c>
      <c r="D22" s="26" t="s">
        <v>210</v>
      </c>
      <c r="E22" s="26" t="s">
        <v>28</v>
      </c>
      <c r="F22" s="27" t="s">
        <v>29</v>
      </c>
      <c r="G22" s="28" t="s">
        <v>193</v>
      </c>
      <c r="H22" s="28" t="s">
        <v>193</v>
      </c>
      <c r="I22" s="86" t="s">
        <v>193</v>
      </c>
      <c r="J22" s="86" t="s">
        <v>193</v>
      </c>
      <c r="K22" s="30" t="s">
        <v>213</v>
      </c>
      <c r="L22" s="45">
        <v>5315000</v>
      </c>
      <c r="M22" s="42"/>
      <c r="N22" s="42"/>
    </row>
    <row r="23" spans="1:14" ht="20.399999999999999">
      <c r="A23" s="23"/>
      <c r="B23" s="39"/>
      <c r="C23" s="46" t="s">
        <v>212</v>
      </c>
      <c r="D23" s="26" t="s">
        <v>210</v>
      </c>
      <c r="E23" s="26" t="s">
        <v>28</v>
      </c>
      <c r="F23" s="27" t="s">
        <v>29</v>
      </c>
      <c r="G23" s="28" t="s">
        <v>193</v>
      </c>
      <c r="H23" s="28" t="s">
        <v>193</v>
      </c>
      <c r="I23" s="86" t="s">
        <v>193</v>
      </c>
      <c r="J23" s="86" t="s">
        <v>193</v>
      </c>
      <c r="K23" s="30" t="s">
        <v>213</v>
      </c>
      <c r="L23" s="45">
        <v>2280000</v>
      </c>
      <c r="M23" s="42"/>
      <c r="N23" s="42"/>
    </row>
    <row r="24" spans="1:14" ht="20.399999999999999">
      <c r="A24" s="23"/>
      <c r="B24" s="39"/>
      <c r="C24" s="46" t="s">
        <v>212</v>
      </c>
      <c r="D24" s="26" t="s">
        <v>210</v>
      </c>
      <c r="E24" s="26" t="s">
        <v>28</v>
      </c>
      <c r="F24" s="27" t="s">
        <v>29</v>
      </c>
      <c r="G24" s="28" t="s">
        <v>193</v>
      </c>
      <c r="H24" s="28" t="s">
        <v>193</v>
      </c>
      <c r="I24" s="86" t="s">
        <v>193</v>
      </c>
      <c r="J24" s="86" t="s">
        <v>193</v>
      </c>
      <c r="K24" s="30" t="s">
        <v>213</v>
      </c>
      <c r="L24" s="45">
        <v>2680000</v>
      </c>
      <c r="M24" s="42"/>
      <c r="N24" s="42"/>
    </row>
    <row r="25" spans="1:14">
      <c r="A25" s="23"/>
      <c r="B25" s="39"/>
      <c r="C25" s="46"/>
      <c r="D25" s="26"/>
      <c r="E25" s="26"/>
      <c r="F25" s="27"/>
      <c r="G25" s="40"/>
      <c r="H25" s="40"/>
      <c r="I25" s="97"/>
      <c r="J25" s="98"/>
      <c r="K25" s="30"/>
      <c r="L25" s="45"/>
      <c r="M25" s="42"/>
      <c r="N25" s="42"/>
    </row>
    <row r="26" spans="1:14" ht="20.399999999999999">
      <c r="A26" s="23"/>
      <c r="B26" s="39">
        <v>50299030</v>
      </c>
      <c r="C26" s="46" t="s">
        <v>214</v>
      </c>
      <c r="D26" s="26" t="s">
        <v>210</v>
      </c>
      <c r="E26" s="26" t="s">
        <v>28</v>
      </c>
      <c r="F26" s="27" t="s">
        <v>29</v>
      </c>
      <c r="G26" s="28" t="s">
        <v>193</v>
      </c>
      <c r="H26" s="28" t="s">
        <v>193</v>
      </c>
      <c r="I26" s="86" t="s">
        <v>193</v>
      </c>
      <c r="J26" s="86" t="s">
        <v>193</v>
      </c>
      <c r="K26" s="30" t="s">
        <v>213</v>
      </c>
      <c r="L26" s="45">
        <v>5675000</v>
      </c>
      <c r="M26" s="42"/>
      <c r="N26" s="42"/>
    </row>
    <row r="27" spans="1:14" ht="20.399999999999999">
      <c r="A27" s="23"/>
      <c r="B27" s="39"/>
      <c r="C27" s="46" t="s">
        <v>214</v>
      </c>
      <c r="D27" s="26" t="s">
        <v>210</v>
      </c>
      <c r="E27" s="26" t="s">
        <v>28</v>
      </c>
      <c r="F27" s="27" t="s">
        <v>29</v>
      </c>
      <c r="G27" s="28" t="s">
        <v>193</v>
      </c>
      <c r="H27" s="28" t="s">
        <v>193</v>
      </c>
      <c r="I27" s="86" t="s">
        <v>193</v>
      </c>
      <c r="J27" s="86" t="s">
        <v>193</v>
      </c>
      <c r="K27" s="30" t="s">
        <v>213</v>
      </c>
      <c r="L27" s="45">
        <v>249750</v>
      </c>
      <c r="M27" s="42"/>
      <c r="N27" s="42"/>
    </row>
    <row r="28" spans="1:14" ht="20.399999999999999">
      <c r="A28" s="23"/>
      <c r="B28" s="39"/>
      <c r="C28" s="46" t="s">
        <v>214</v>
      </c>
      <c r="D28" s="26" t="s">
        <v>210</v>
      </c>
      <c r="E28" s="26" t="s">
        <v>28</v>
      </c>
      <c r="F28" s="27" t="s">
        <v>29</v>
      </c>
      <c r="G28" s="28" t="s">
        <v>193</v>
      </c>
      <c r="H28" s="28" t="s">
        <v>193</v>
      </c>
      <c r="I28" s="86" t="s">
        <v>193</v>
      </c>
      <c r="J28" s="86" t="s">
        <v>193</v>
      </c>
      <c r="K28" s="30" t="s">
        <v>213</v>
      </c>
      <c r="L28" s="45">
        <v>126000</v>
      </c>
      <c r="M28" s="42"/>
      <c r="N28" s="42"/>
    </row>
    <row r="29" spans="1:14">
      <c r="A29" s="23"/>
      <c r="B29" s="39"/>
      <c r="C29" s="46"/>
      <c r="D29" s="26"/>
      <c r="E29" s="26"/>
      <c r="F29" s="27"/>
      <c r="G29" s="40"/>
      <c r="H29" s="40"/>
      <c r="I29" s="97"/>
      <c r="J29" s="98"/>
      <c r="K29" s="30"/>
      <c r="L29" s="45"/>
      <c r="M29" s="42"/>
      <c r="N29" s="42"/>
    </row>
    <row r="30" spans="1:14" ht="20.399999999999999">
      <c r="A30" s="23"/>
      <c r="B30" s="39">
        <v>50299990</v>
      </c>
      <c r="C30" s="46" t="s">
        <v>215</v>
      </c>
      <c r="D30" s="26" t="s">
        <v>210</v>
      </c>
      <c r="E30" s="26" t="s">
        <v>28</v>
      </c>
      <c r="F30" s="27" t="s">
        <v>29</v>
      </c>
      <c r="G30" s="28" t="s">
        <v>193</v>
      </c>
      <c r="H30" s="28" t="s">
        <v>193</v>
      </c>
      <c r="I30" s="86" t="s">
        <v>193</v>
      </c>
      <c r="J30" s="86" t="s">
        <v>193</v>
      </c>
      <c r="K30" s="30" t="s">
        <v>213</v>
      </c>
      <c r="L30" s="45">
        <v>436660</v>
      </c>
      <c r="M30" s="42"/>
      <c r="N30" s="42"/>
    </row>
    <row r="31" spans="1:14">
      <c r="A31" s="23"/>
      <c r="B31" s="39"/>
      <c r="C31" s="46"/>
      <c r="D31" s="26"/>
      <c r="E31" s="26"/>
      <c r="F31" s="27"/>
      <c r="G31" s="47"/>
      <c r="H31" s="47"/>
      <c r="I31" s="47"/>
      <c r="J31" s="42"/>
      <c r="K31" s="30"/>
      <c r="L31" s="45"/>
      <c r="M31" s="42"/>
      <c r="N31" s="42"/>
    </row>
    <row r="32" spans="1:14">
      <c r="A32" s="23"/>
      <c r="B32" s="176" t="s">
        <v>216</v>
      </c>
      <c r="C32" s="177"/>
      <c r="D32" s="177"/>
      <c r="E32" s="177"/>
      <c r="F32" s="177"/>
      <c r="G32" s="177"/>
      <c r="H32" s="177"/>
      <c r="I32" s="177"/>
      <c r="J32" s="177"/>
      <c r="K32" s="178"/>
      <c r="L32" s="87">
        <f>SUM(L20:L31)</f>
        <v>18862410</v>
      </c>
      <c r="M32" s="42"/>
      <c r="N32" s="42"/>
    </row>
    <row r="33" spans="2:14">
      <c r="B33" s="6"/>
      <c r="C33" s="48"/>
      <c r="D33" s="6"/>
      <c r="E33" s="6"/>
      <c r="F33" s="6"/>
      <c r="G33" s="6"/>
      <c r="H33" s="179" t="s">
        <v>217</v>
      </c>
      <c r="I33" s="179"/>
      <c r="J33" s="179"/>
      <c r="K33" s="179"/>
      <c r="L33" s="99">
        <f>L18+L32</f>
        <v>34117410</v>
      </c>
      <c r="M33" s="6"/>
      <c r="N33" s="6"/>
    </row>
    <row r="34" spans="2:14">
      <c r="B34" s="6"/>
      <c r="C34" s="48"/>
      <c r="D34" s="6"/>
      <c r="E34" s="6"/>
      <c r="F34" s="6"/>
      <c r="G34" s="6"/>
      <c r="H34" s="100"/>
      <c r="I34" s="100"/>
      <c r="J34" s="100"/>
      <c r="K34" s="100"/>
      <c r="L34" s="99"/>
      <c r="M34" s="6"/>
      <c r="N34" s="6"/>
    </row>
    <row r="35" spans="2:14">
      <c r="B35" s="51" t="s">
        <v>172</v>
      </c>
      <c r="C35" s="52"/>
      <c r="D35" s="51"/>
      <c r="E35" s="51"/>
      <c r="F35" s="6"/>
      <c r="G35" s="6"/>
      <c r="H35" s="6"/>
      <c r="I35" s="6"/>
      <c r="J35" s="6"/>
      <c r="K35" s="49"/>
      <c r="M35" s="6"/>
      <c r="N35" s="6"/>
    </row>
    <row r="36" spans="2:14">
      <c r="B36" s="6"/>
      <c r="C36" s="53"/>
      <c r="D36" s="54"/>
      <c r="E36" s="54"/>
      <c r="F36" s="54"/>
      <c r="G36" s="54"/>
      <c r="H36" s="19"/>
      <c r="I36" s="19"/>
      <c r="J36" s="19"/>
      <c r="K36" s="55"/>
      <c r="L36" s="55"/>
      <c r="M36" s="54"/>
      <c r="N36" s="54"/>
    </row>
    <row r="37" spans="2:14">
      <c r="B37" s="54"/>
      <c r="C37" s="58"/>
      <c r="D37" s="59"/>
      <c r="E37" s="54"/>
      <c r="F37" s="54"/>
      <c r="G37" s="54"/>
      <c r="H37" s="19"/>
      <c r="I37" s="19"/>
      <c r="J37" s="19"/>
      <c r="K37" s="55"/>
      <c r="L37" s="60"/>
      <c r="M37" s="59"/>
      <c r="N37" s="59"/>
    </row>
    <row r="38" spans="2:14">
      <c r="B38" s="59"/>
      <c r="C38" s="101" t="s">
        <v>218</v>
      </c>
      <c r="D38" s="59"/>
      <c r="E38" s="59"/>
      <c r="F38" s="54"/>
      <c r="G38" s="54"/>
      <c r="H38" s="19"/>
      <c r="I38" s="19"/>
      <c r="J38" s="19"/>
      <c r="K38" s="60"/>
      <c r="L38" s="60"/>
      <c r="M38" s="59"/>
      <c r="N38" s="59"/>
    </row>
    <row r="39" spans="2:14">
      <c r="B39" s="54"/>
      <c r="C39" s="53" t="s">
        <v>219</v>
      </c>
      <c r="D39" s="54"/>
      <c r="E39" s="59"/>
      <c r="F39" s="54"/>
      <c r="G39" s="54"/>
      <c r="H39" s="19"/>
      <c r="I39" s="19"/>
      <c r="J39" s="19"/>
      <c r="K39" s="60"/>
      <c r="L39" s="55"/>
      <c r="M39" s="54"/>
      <c r="N39" s="54"/>
    </row>
    <row r="40" spans="2:14">
      <c r="B40" s="6"/>
      <c r="C40" s="53" t="s">
        <v>220</v>
      </c>
      <c r="D40" s="19"/>
      <c r="F40" s="19"/>
      <c r="G40" s="19"/>
      <c r="H40" s="19"/>
      <c r="I40" s="19"/>
      <c r="J40" s="19"/>
      <c r="K40" s="63"/>
      <c r="M40" s="54"/>
      <c r="N40" s="54"/>
    </row>
    <row r="41" spans="2:14">
      <c r="B41" s="56"/>
      <c r="C41" s="53"/>
      <c r="D41" s="54"/>
      <c r="E41" s="56"/>
      <c r="F41" s="59"/>
      <c r="G41" s="59"/>
      <c r="H41" s="19"/>
      <c r="I41" s="19"/>
      <c r="J41" s="19"/>
      <c r="K41" s="57"/>
      <c r="L41" s="55"/>
      <c r="M41" s="56"/>
      <c r="N41" s="56"/>
    </row>
    <row r="42" spans="2:14">
      <c r="B42" s="54"/>
      <c r="C42" s="53"/>
      <c r="D42" s="56"/>
      <c r="E42" s="54"/>
      <c r="F42" s="59"/>
      <c r="G42" s="59"/>
      <c r="H42" s="19"/>
      <c r="I42" s="19"/>
      <c r="J42" s="19"/>
      <c r="K42" s="55"/>
      <c r="L42" s="57"/>
      <c r="M42" s="59"/>
      <c r="N42" s="59"/>
    </row>
    <row r="43" spans="2:14">
      <c r="B43" s="59"/>
      <c r="C43" s="53"/>
      <c r="D43" s="59"/>
      <c r="E43" s="59"/>
      <c r="F43" s="54"/>
      <c r="G43" s="54"/>
      <c r="H43" s="19"/>
      <c r="I43" s="19"/>
      <c r="J43" s="19"/>
      <c r="K43" s="60"/>
      <c r="L43" s="60"/>
      <c r="M43" s="54"/>
      <c r="N43" s="56"/>
    </row>
    <row r="44" spans="2:14">
      <c r="B44" s="56"/>
      <c r="C44" s="53"/>
      <c r="D44" s="54"/>
      <c r="E44" s="59"/>
      <c r="F44" s="54"/>
      <c r="G44" s="54"/>
      <c r="H44" s="19"/>
      <c r="I44" s="19"/>
      <c r="J44" s="19"/>
      <c r="K44" s="55"/>
      <c r="L44" s="55"/>
      <c r="M44" s="54"/>
      <c r="N44" s="56"/>
    </row>
    <row r="45" spans="2:14" ht="17.399999999999999">
      <c r="B45" s="64"/>
      <c r="C45" s="13"/>
      <c r="D45"/>
      <c r="F45"/>
      <c r="G45"/>
      <c r="K45" s="65"/>
      <c r="L45" s="65"/>
      <c r="M45"/>
      <c r="N45" s="64"/>
    </row>
    <row r="46" spans="2:14" ht="17.399999999999999">
      <c r="B46" s="64"/>
      <c r="C46" s="13"/>
      <c r="D46"/>
      <c r="F46" s="66"/>
      <c r="G46" s="66"/>
      <c r="K46" s="65"/>
      <c r="L46" s="65"/>
    </row>
    <row r="47" spans="2:14">
      <c r="F47"/>
      <c r="G47"/>
    </row>
  </sheetData>
  <mergeCells count="15">
    <mergeCell ref="B18:K18"/>
    <mergeCell ref="B32:K32"/>
    <mergeCell ref="H33:K33"/>
    <mergeCell ref="B3:N3"/>
    <mergeCell ref="B4:N4"/>
    <mergeCell ref="D6:E6"/>
    <mergeCell ref="D7:E7"/>
    <mergeCell ref="B10:B11"/>
    <mergeCell ref="C10:C11"/>
    <mergeCell ref="D10:D11"/>
    <mergeCell ref="E10:E11"/>
    <mergeCell ref="F10:F11"/>
    <mergeCell ref="G10:J10"/>
    <mergeCell ref="K10:K11"/>
    <mergeCell ref="L10:N10"/>
  </mergeCells>
  <printOptions horizontalCentered="1"/>
  <pageMargins left="0" right="0" top="0.75" bottom="0.75" header="0.3" footer="0.3"/>
  <pageSetup paperSize="41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rgb="FF92D050"/>
  </sheetPr>
  <dimension ref="A1:E40"/>
  <sheetViews>
    <sheetView workbookViewId="0">
      <selection activeCell="H38" sqref="H38"/>
    </sheetView>
  </sheetViews>
  <sheetFormatPr defaultRowHeight="14.4"/>
  <cols>
    <col min="1" max="1" width="20.109375" style="5" customWidth="1"/>
    <col min="2" max="2" width="17.44140625" style="5" customWidth="1"/>
    <col min="3" max="3" width="21" style="5" customWidth="1"/>
    <col min="4" max="4" width="11.33203125" style="5" customWidth="1"/>
    <col min="5" max="5" width="15.88671875" style="5" customWidth="1"/>
  </cols>
  <sheetData>
    <row r="1" spans="1:5">
      <c r="A1" s="67" t="s">
        <v>175</v>
      </c>
      <c r="B1" s="3"/>
      <c r="C1" s="3"/>
      <c r="D1" s="3"/>
      <c r="E1" s="3"/>
    </row>
    <row r="2" spans="1:5">
      <c r="A2" s="68"/>
      <c r="B2" s="3"/>
      <c r="C2" s="3"/>
      <c r="D2" s="3"/>
      <c r="E2" s="3"/>
    </row>
    <row r="3" spans="1:5">
      <c r="A3" s="152" t="s">
        <v>1</v>
      </c>
      <c r="B3" s="152"/>
      <c r="C3" s="152"/>
      <c r="D3" s="152"/>
      <c r="E3" s="152"/>
    </row>
    <row r="4" spans="1:5">
      <c r="A4" s="157" t="s">
        <v>221</v>
      </c>
      <c r="B4" s="157"/>
      <c r="C4" s="157"/>
      <c r="D4" s="157"/>
      <c r="E4" s="157"/>
    </row>
    <row r="5" spans="1:5">
      <c r="A5" s="69"/>
      <c r="B5" s="69"/>
      <c r="C5" s="69"/>
      <c r="D5" s="69"/>
      <c r="E5" s="69"/>
    </row>
    <row r="6" spans="1:5">
      <c r="A6" s="69"/>
      <c r="B6" s="69"/>
      <c r="C6" s="69"/>
      <c r="D6" s="69"/>
      <c r="E6" s="69"/>
    </row>
    <row r="7" spans="1:5">
      <c r="A7" s="12" t="s">
        <v>3</v>
      </c>
      <c r="B7" s="65" t="s">
        <v>4</v>
      </c>
      <c r="C7" s="15" t="s">
        <v>5</v>
      </c>
      <c r="E7" s="5">
        <v>2024</v>
      </c>
    </row>
    <row r="8" spans="1:5">
      <c r="A8" s="15" t="s">
        <v>6</v>
      </c>
      <c r="B8" s="70" t="s">
        <v>7</v>
      </c>
      <c r="C8" s="71"/>
      <c r="D8" s="17"/>
      <c r="E8" s="17"/>
    </row>
    <row r="9" spans="1:5">
      <c r="A9" s="15" t="s">
        <v>9</v>
      </c>
    </row>
    <row r="10" spans="1:5">
      <c r="A10" s="10"/>
    </row>
    <row r="11" spans="1:5">
      <c r="A11" s="158" t="s">
        <v>177</v>
      </c>
      <c r="B11" s="159"/>
      <c r="C11" s="159"/>
      <c r="D11" s="159"/>
      <c r="E11" s="160"/>
    </row>
    <row r="12" spans="1:5">
      <c r="A12" s="161"/>
      <c r="B12" s="162"/>
      <c r="C12" s="162"/>
      <c r="D12" s="162"/>
      <c r="E12" s="163"/>
    </row>
    <row r="13" spans="1:5">
      <c r="A13" s="164" t="s">
        <v>178</v>
      </c>
      <c r="B13" s="165"/>
      <c r="C13" s="164" t="s">
        <v>179</v>
      </c>
      <c r="D13" s="165"/>
      <c r="E13" s="72" t="s">
        <v>180</v>
      </c>
    </row>
    <row r="14" spans="1:5">
      <c r="A14" s="166"/>
      <c r="B14" s="167"/>
      <c r="C14" s="166"/>
      <c r="D14" s="167"/>
      <c r="E14" s="73"/>
    </row>
    <row r="15" spans="1:5">
      <c r="A15" s="168" t="s">
        <v>27</v>
      </c>
      <c r="B15" s="167"/>
      <c r="C15" s="168" t="s">
        <v>181</v>
      </c>
      <c r="D15" s="167"/>
      <c r="E15" s="74">
        <v>15255000</v>
      </c>
    </row>
    <row r="16" spans="1:5">
      <c r="A16" s="168" t="s">
        <v>210</v>
      </c>
      <c r="B16" s="167"/>
      <c r="C16" s="168" t="s">
        <v>222</v>
      </c>
      <c r="D16" s="167"/>
      <c r="E16" s="74">
        <v>18862410</v>
      </c>
    </row>
    <row r="17" spans="1:5" ht="15.6">
      <c r="C17" s="180" t="s">
        <v>223</v>
      </c>
      <c r="D17" s="180"/>
      <c r="E17" s="102">
        <f>SUM(E15:E16)</f>
        <v>34117410</v>
      </c>
    </row>
    <row r="18" spans="1:5">
      <c r="A18" s="76" t="s">
        <v>182</v>
      </c>
      <c r="B18" s="76"/>
      <c r="C18" s="77"/>
    </row>
    <row r="19" spans="1:5">
      <c r="A19" s="76"/>
      <c r="B19" s="76"/>
      <c r="C19" s="77"/>
    </row>
    <row r="20" spans="1:5">
      <c r="A20" s="78"/>
      <c r="B20" s="76"/>
      <c r="C20" s="77"/>
      <c r="D20" s="170"/>
      <c r="E20" s="170"/>
    </row>
    <row r="21" spans="1:5">
      <c r="A21" s="78"/>
      <c r="B21" s="76"/>
      <c r="C21" s="77"/>
      <c r="D21" s="170"/>
      <c r="E21" s="170"/>
    </row>
    <row r="22" spans="1:5">
      <c r="A22" s="79" t="s">
        <v>183</v>
      </c>
      <c r="B22" s="76"/>
      <c r="C22" s="80"/>
    </row>
    <row r="23" spans="1:5">
      <c r="A23" s="81" t="s">
        <v>184</v>
      </c>
      <c r="B23" s="76"/>
      <c r="C23" s="82"/>
    </row>
    <row r="24" spans="1:5">
      <c r="A24" s="81"/>
      <c r="B24" s="76"/>
      <c r="C24" s="82"/>
    </row>
    <row r="25" spans="1:5">
      <c r="A25" s="81"/>
      <c r="B25" s="76"/>
      <c r="C25" s="82"/>
    </row>
    <row r="26" spans="1:5">
      <c r="A26" s="81"/>
      <c r="B26" s="76"/>
      <c r="C26" s="82"/>
    </row>
    <row r="27" spans="1:5">
      <c r="B27" s="76"/>
      <c r="C27" s="82"/>
    </row>
    <row r="28" spans="1:5">
      <c r="A28" s="76" t="s">
        <v>185</v>
      </c>
      <c r="B28" s="76"/>
      <c r="C28" s="83"/>
    </row>
    <row r="29" spans="1:5">
      <c r="A29" s="77"/>
      <c r="B29" s="181" t="s">
        <v>218</v>
      </c>
      <c r="C29" s="181"/>
    </row>
    <row r="30" spans="1:5">
      <c r="A30" s="57"/>
      <c r="B30" s="171" t="s">
        <v>219</v>
      </c>
      <c r="C30" s="171"/>
    </row>
    <row r="31" spans="1:5">
      <c r="A31" s="55"/>
      <c r="B31" s="171" t="s">
        <v>220</v>
      </c>
      <c r="C31" s="171"/>
    </row>
    <row r="32" spans="1:5">
      <c r="A32" s="103"/>
      <c r="B32" s="103"/>
      <c r="C32" s="83"/>
    </row>
    <row r="33" spans="1:5">
      <c r="A33" s="84"/>
      <c r="B33" s="76"/>
      <c r="C33" s="83"/>
    </row>
    <row r="34" spans="1:5">
      <c r="B34" s="76"/>
      <c r="C34" s="83"/>
    </row>
    <row r="35" spans="1:5">
      <c r="C35" s="83"/>
    </row>
    <row r="36" spans="1:5">
      <c r="B36" s="85"/>
      <c r="C36" s="76" t="s">
        <v>186</v>
      </c>
    </row>
    <row r="37" spans="1:5" ht="15.6">
      <c r="B37" s="85"/>
      <c r="C37" s="83"/>
      <c r="D37" s="182" t="s">
        <v>224</v>
      </c>
      <c r="E37" s="182"/>
    </row>
    <row r="38" spans="1:5">
      <c r="B38" s="173"/>
      <c r="C38" s="173"/>
      <c r="D38" s="170" t="s">
        <v>225</v>
      </c>
      <c r="E38" s="170"/>
    </row>
    <row r="39" spans="1:5">
      <c r="B39" s="174"/>
      <c r="C39" s="174"/>
    </row>
    <row r="40" spans="1:5">
      <c r="B40" s="175"/>
      <c r="C40" s="175"/>
    </row>
  </sheetData>
  <mergeCells count="22">
    <mergeCell ref="B39:C39"/>
    <mergeCell ref="B40:C40"/>
    <mergeCell ref="D21:E21"/>
    <mergeCell ref="B29:C29"/>
    <mergeCell ref="B30:C30"/>
    <mergeCell ref="B31:C31"/>
    <mergeCell ref="D37:E37"/>
    <mergeCell ref="B38:C38"/>
    <mergeCell ref="D38:E38"/>
    <mergeCell ref="D20:E20"/>
    <mergeCell ref="A3:E3"/>
    <mergeCell ref="A4:E4"/>
    <mergeCell ref="A11:E12"/>
    <mergeCell ref="A13:B13"/>
    <mergeCell ref="C13:D13"/>
    <mergeCell ref="A14:B14"/>
    <mergeCell ref="C14:D14"/>
    <mergeCell ref="A15:B15"/>
    <mergeCell ref="C15:D15"/>
    <mergeCell ref="A16:B16"/>
    <mergeCell ref="C16:D16"/>
    <mergeCell ref="C17:D17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rgb="FF002060"/>
  </sheetPr>
  <dimension ref="A1:E39"/>
  <sheetViews>
    <sheetView topLeftCell="A13" workbookViewId="0">
      <selection activeCell="F46" sqref="F46"/>
    </sheetView>
  </sheetViews>
  <sheetFormatPr defaultRowHeight="14.4"/>
  <cols>
    <col min="1" max="1" width="20.109375" style="5" customWidth="1"/>
    <col min="2" max="2" width="17.44140625" style="5" customWidth="1"/>
    <col min="3" max="3" width="21" style="5" customWidth="1"/>
    <col min="4" max="4" width="11.33203125" style="5" customWidth="1"/>
    <col min="5" max="5" width="15.88671875" style="5" customWidth="1"/>
  </cols>
  <sheetData>
    <row r="1" spans="1:5">
      <c r="A1" s="67" t="s">
        <v>175</v>
      </c>
      <c r="B1" s="3"/>
      <c r="C1" s="3"/>
      <c r="D1" s="3"/>
      <c r="E1" s="3"/>
    </row>
    <row r="2" spans="1:5">
      <c r="A2" s="68"/>
      <c r="B2" s="3"/>
      <c r="C2" s="3"/>
      <c r="D2" s="3"/>
      <c r="E2" s="3"/>
    </row>
    <row r="3" spans="1:5">
      <c r="A3" s="152" t="s">
        <v>1</v>
      </c>
      <c r="B3" s="152"/>
      <c r="C3" s="152"/>
      <c r="D3" s="152"/>
      <c r="E3" s="152"/>
    </row>
    <row r="4" spans="1:5">
      <c r="A4" s="157" t="s">
        <v>335</v>
      </c>
      <c r="B4" s="157"/>
      <c r="C4" s="157"/>
      <c r="D4" s="157"/>
      <c r="E4" s="157"/>
    </row>
    <row r="5" spans="1:5">
      <c r="A5" s="69"/>
      <c r="B5" s="69"/>
      <c r="C5" s="69"/>
      <c r="D5" s="69"/>
      <c r="E5" s="69"/>
    </row>
    <row r="6" spans="1:5">
      <c r="A6" s="69"/>
      <c r="B6" s="69"/>
      <c r="C6" s="69"/>
      <c r="D6" s="69"/>
      <c r="E6" s="69"/>
    </row>
    <row r="7" spans="1:5">
      <c r="A7" s="12" t="s">
        <v>3</v>
      </c>
      <c r="B7" s="65" t="s">
        <v>4</v>
      </c>
      <c r="C7" s="15" t="s">
        <v>5</v>
      </c>
      <c r="E7" s="5">
        <v>2024</v>
      </c>
    </row>
    <row r="8" spans="1:5">
      <c r="A8" s="15" t="s">
        <v>6</v>
      </c>
      <c r="B8" s="70" t="s">
        <v>7</v>
      </c>
      <c r="C8" s="71"/>
      <c r="D8" s="17"/>
      <c r="E8" s="17"/>
    </row>
    <row r="9" spans="1:5">
      <c r="A9" s="15" t="s">
        <v>9</v>
      </c>
    </row>
    <row r="10" spans="1:5">
      <c r="A10" s="10"/>
    </row>
    <row r="11" spans="1:5">
      <c r="A11" s="158" t="s">
        <v>177</v>
      </c>
      <c r="B11" s="159"/>
      <c r="C11" s="159"/>
      <c r="D11" s="159"/>
      <c r="E11" s="160"/>
    </row>
    <row r="12" spans="1:5">
      <c r="A12" s="161"/>
      <c r="B12" s="162"/>
      <c r="C12" s="162"/>
      <c r="D12" s="162"/>
      <c r="E12" s="163"/>
    </row>
    <row r="13" spans="1:5">
      <c r="A13" s="164" t="s">
        <v>178</v>
      </c>
      <c r="B13" s="165"/>
      <c r="C13" s="164" t="s">
        <v>179</v>
      </c>
      <c r="D13" s="165"/>
      <c r="E13" s="72" t="s">
        <v>180</v>
      </c>
    </row>
    <row r="14" spans="1:5">
      <c r="A14" s="166"/>
      <c r="B14" s="167"/>
      <c r="C14" s="166"/>
      <c r="D14" s="167"/>
      <c r="E14" s="73"/>
    </row>
    <row r="15" spans="1:5">
      <c r="A15" s="168" t="s">
        <v>27</v>
      </c>
      <c r="B15" s="167"/>
      <c r="C15" s="168" t="s">
        <v>181</v>
      </c>
      <c r="D15" s="167"/>
      <c r="E15" s="74">
        <f>'3RD QUARTER  2024'!K46</f>
        <v>42149963.560000002</v>
      </c>
    </row>
    <row r="16" spans="1:5" ht="15.6">
      <c r="C16" s="180" t="s">
        <v>223</v>
      </c>
      <c r="D16" s="180"/>
      <c r="E16" s="102">
        <f>SUM(E15:E15)</f>
        <v>42149963.560000002</v>
      </c>
    </row>
    <row r="17" spans="1:5">
      <c r="A17" s="76" t="s">
        <v>182</v>
      </c>
      <c r="B17" s="76"/>
      <c r="C17" s="77"/>
    </row>
    <row r="18" spans="1:5">
      <c r="A18" s="76"/>
      <c r="B18" s="76"/>
      <c r="C18" s="77"/>
    </row>
    <row r="19" spans="1:5">
      <c r="A19" s="78"/>
      <c r="B19" s="76"/>
      <c r="C19" s="77"/>
      <c r="D19" s="170"/>
      <c r="E19" s="170"/>
    </row>
    <row r="20" spans="1:5">
      <c r="A20" s="78"/>
      <c r="B20" s="76"/>
      <c r="C20" s="77"/>
      <c r="D20" s="170"/>
      <c r="E20" s="170"/>
    </row>
    <row r="21" spans="1:5">
      <c r="A21" s="79" t="s">
        <v>183</v>
      </c>
      <c r="B21" s="76"/>
      <c r="C21" s="80"/>
    </row>
    <row r="22" spans="1:5">
      <c r="A22" s="81" t="s">
        <v>184</v>
      </c>
      <c r="B22" s="76"/>
      <c r="C22" s="82"/>
    </row>
    <row r="23" spans="1:5">
      <c r="A23" s="81"/>
      <c r="B23" s="76"/>
      <c r="C23" s="82"/>
    </row>
    <row r="24" spans="1:5">
      <c r="A24" s="81"/>
      <c r="B24" s="76"/>
      <c r="C24" s="82"/>
    </row>
    <row r="25" spans="1:5">
      <c r="A25" s="81"/>
      <c r="B25" s="76"/>
      <c r="C25" s="82"/>
    </row>
    <row r="26" spans="1:5">
      <c r="B26" s="76"/>
      <c r="C26" s="82"/>
    </row>
    <row r="27" spans="1:5">
      <c r="A27" s="76" t="s">
        <v>185</v>
      </c>
      <c r="B27" s="76"/>
      <c r="C27" s="83"/>
    </row>
    <row r="28" spans="1:5">
      <c r="A28" s="77"/>
      <c r="B28" s="181"/>
      <c r="C28" s="181"/>
    </row>
    <row r="29" spans="1:5">
      <c r="A29" s="57"/>
      <c r="B29" s="156" t="s">
        <v>173</v>
      </c>
      <c r="C29" s="156"/>
    </row>
    <row r="30" spans="1:5">
      <c r="A30" s="55"/>
      <c r="B30" s="171" t="s">
        <v>174</v>
      </c>
      <c r="C30" s="171"/>
    </row>
    <row r="31" spans="1:5">
      <c r="A31" s="103"/>
      <c r="B31" s="103"/>
      <c r="C31" s="83"/>
    </row>
    <row r="32" spans="1:5">
      <c r="A32" s="84"/>
      <c r="B32" s="76"/>
      <c r="C32" s="83"/>
    </row>
    <row r="33" spans="2:5">
      <c r="B33" s="76"/>
      <c r="C33" s="83"/>
    </row>
    <row r="34" spans="2:5">
      <c r="C34" s="83"/>
    </row>
    <row r="35" spans="2:5">
      <c r="B35" s="85"/>
      <c r="C35" s="76" t="s">
        <v>186</v>
      </c>
    </row>
    <row r="36" spans="2:5" ht="15.6">
      <c r="B36" s="85"/>
      <c r="C36" s="83"/>
      <c r="D36" s="182"/>
      <c r="E36" s="182"/>
    </row>
    <row r="37" spans="2:5">
      <c r="B37" s="173"/>
      <c r="C37" s="173"/>
      <c r="D37" s="173" t="s">
        <v>187</v>
      </c>
      <c r="E37" s="173"/>
    </row>
    <row r="38" spans="2:5">
      <c r="B38" s="174"/>
      <c r="C38" s="174"/>
      <c r="D38" s="174" t="s">
        <v>188</v>
      </c>
      <c r="E38" s="174"/>
    </row>
    <row r="39" spans="2:5">
      <c r="B39" s="175"/>
      <c r="C39" s="175"/>
      <c r="D39" s="175" t="s">
        <v>189</v>
      </c>
      <c r="E39" s="175"/>
    </row>
  </sheetData>
  <mergeCells count="22">
    <mergeCell ref="A15:B15"/>
    <mergeCell ref="C15:D15"/>
    <mergeCell ref="C16:D16"/>
    <mergeCell ref="D19:E19"/>
    <mergeCell ref="A3:E3"/>
    <mergeCell ref="A4:E4"/>
    <mergeCell ref="A11:E12"/>
    <mergeCell ref="A13:B13"/>
    <mergeCell ref="C13:D13"/>
    <mergeCell ref="A14:B14"/>
    <mergeCell ref="C14:D14"/>
    <mergeCell ref="B38:C38"/>
    <mergeCell ref="B39:C39"/>
    <mergeCell ref="D38:E38"/>
    <mergeCell ref="D39:E39"/>
    <mergeCell ref="D20:E20"/>
    <mergeCell ref="B28:C28"/>
    <mergeCell ref="B29:C29"/>
    <mergeCell ref="B30:C30"/>
    <mergeCell ref="D36:E36"/>
    <mergeCell ref="B37:C37"/>
    <mergeCell ref="D37:E37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rgb="FF0070C0"/>
  </sheetPr>
  <dimension ref="A1:M59"/>
  <sheetViews>
    <sheetView topLeftCell="A43" zoomScale="136" zoomScaleNormal="136" workbookViewId="0">
      <selection activeCell="G56" sqref="G56"/>
    </sheetView>
  </sheetViews>
  <sheetFormatPr defaultRowHeight="14.4"/>
  <cols>
    <col min="1" max="1" width="13.44140625" style="8" customWidth="1"/>
    <col min="2" max="2" width="29.5546875" style="18" customWidth="1"/>
    <col min="3" max="3" width="5.33203125" style="5" customWidth="1"/>
    <col min="4" max="4" width="10.5546875" style="19" customWidth="1"/>
    <col min="5" max="5" width="11.33203125" style="5" customWidth="1"/>
    <col min="6" max="6" width="11.6640625" style="5" customWidth="1"/>
    <col min="7" max="7" width="9.88671875" style="5" customWidth="1"/>
    <col min="8" max="8" width="7" style="5" customWidth="1"/>
    <col min="9" max="9" width="7.109375" style="5" customWidth="1"/>
    <col min="10" max="10" width="10.44140625" style="14" customWidth="1"/>
    <col min="11" max="11" width="12" style="49" customWidth="1"/>
    <col min="12" max="12" width="10.109375" style="5" customWidth="1"/>
    <col min="13" max="13" width="5.33203125" style="5" customWidth="1"/>
  </cols>
  <sheetData>
    <row r="1" spans="1:13">
      <c r="A1" s="1" t="s">
        <v>0</v>
      </c>
      <c r="B1" s="2"/>
      <c r="C1" s="3"/>
      <c r="D1" s="4"/>
      <c r="E1" s="3"/>
      <c r="J1" s="5"/>
      <c r="K1" s="6"/>
    </row>
    <row r="2" spans="1:13">
      <c r="A2" s="7"/>
      <c r="B2" s="2"/>
      <c r="C2" s="3"/>
      <c r="D2" s="4"/>
      <c r="E2" s="3"/>
      <c r="J2" s="5"/>
      <c r="K2" s="6"/>
    </row>
    <row r="3" spans="1:13">
      <c r="A3" s="152" t="s">
        <v>1</v>
      </c>
      <c r="B3" s="152"/>
      <c r="C3" s="152"/>
      <c r="D3" s="152"/>
      <c r="E3" s="152"/>
      <c r="F3" s="152"/>
      <c r="G3" s="152"/>
      <c r="H3" s="152"/>
      <c r="I3" s="152"/>
      <c r="J3" s="152"/>
      <c r="K3" s="152"/>
      <c r="L3" s="152"/>
      <c r="M3" s="152"/>
    </row>
    <row r="4" spans="1:13">
      <c r="A4" s="152" t="s">
        <v>254</v>
      </c>
      <c r="B4" s="152"/>
      <c r="C4" s="152"/>
      <c r="D4" s="152"/>
      <c r="E4" s="152"/>
      <c r="F4" s="152"/>
      <c r="G4" s="152"/>
      <c r="H4" s="152"/>
      <c r="I4" s="152"/>
      <c r="J4" s="152"/>
      <c r="K4" s="152"/>
      <c r="L4" s="152"/>
      <c r="M4" s="152"/>
    </row>
    <row r="5" spans="1:13">
      <c r="B5" s="9"/>
      <c r="C5" s="10"/>
      <c r="D5" s="11"/>
      <c r="E5" s="10"/>
      <c r="J5" s="5"/>
      <c r="K5" s="6"/>
    </row>
    <row r="6" spans="1:13">
      <c r="A6" s="12" t="s">
        <v>3</v>
      </c>
      <c r="B6" s="13" t="s">
        <v>4</v>
      </c>
      <c r="C6" s="153" t="s">
        <v>5</v>
      </c>
      <c r="D6" s="153"/>
      <c r="E6" s="14">
        <v>2024</v>
      </c>
      <c r="J6" s="5"/>
      <c r="K6" s="6"/>
    </row>
    <row r="7" spans="1:13">
      <c r="A7" s="15" t="s">
        <v>6</v>
      </c>
      <c r="B7" s="16" t="s">
        <v>7</v>
      </c>
      <c r="C7" s="152" t="s">
        <v>8</v>
      </c>
      <c r="D7" s="152"/>
      <c r="E7" s="17"/>
      <c r="J7" s="5"/>
      <c r="K7" s="6"/>
    </row>
    <row r="8" spans="1:13">
      <c r="A8" s="15" t="s">
        <v>9</v>
      </c>
      <c r="J8" s="5"/>
      <c r="K8" s="6"/>
    </row>
    <row r="9" spans="1:13">
      <c r="A9" s="10"/>
      <c r="J9" s="5"/>
      <c r="K9" s="6"/>
    </row>
    <row r="10" spans="1:13">
      <c r="A10" s="183" t="s">
        <v>10</v>
      </c>
      <c r="B10" s="150" t="s">
        <v>11</v>
      </c>
      <c r="C10" s="151" t="s">
        <v>12</v>
      </c>
      <c r="D10" s="155" t="s">
        <v>13</v>
      </c>
      <c r="E10" s="155" t="s">
        <v>14</v>
      </c>
      <c r="F10" s="151" t="s">
        <v>15</v>
      </c>
      <c r="G10" s="151"/>
      <c r="H10" s="151"/>
      <c r="I10" s="151"/>
      <c r="J10" s="150" t="s">
        <v>16</v>
      </c>
      <c r="K10" s="151" t="s">
        <v>17</v>
      </c>
      <c r="L10" s="151"/>
      <c r="M10" s="151"/>
    </row>
    <row r="11" spans="1:13" ht="40.5" customHeight="1">
      <c r="A11" s="184"/>
      <c r="B11" s="150"/>
      <c r="C11" s="151"/>
      <c r="D11" s="155"/>
      <c r="E11" s="155"/>
      <c r="F11" s="21" t="s">
        <v>18</v>
      </c>
      <c r="G11" s="21" t="s">
        <v>19</v>
      </c>
      <c r="H11" s="21" t="s">
        <v>20</v>
      </c>
      <c r="I11" s="21" t="s">
        <v>21</v>
      </c>
      <c r="J11" s="150"/>
      <c r="K11" s="22" t="s">
        <v>22</v>
      </c>
      <c r="L11" s="20" t="s">
        <v>23</v>
      </c>
      <c r="M11" s="20" t="s">
        <v>24</v>
      </c>
    </row>
    <row r="12" spans="1:13" ht="40.799999999999997">
      <c r="A12" s="24" t="s">
        <v>255</v>
      </c>
      <c r="B12" s="25" t="s">
        <v>326</v>
      </c>
      <c r="C12" s="26" t="s">
        <v>27</v>
      </c>
      <c r="D12" s="26" t="s">
        <v>28</v>
      </c>
      <c r="E12" s="27" t="s">
        <v>29</v>
      </c>
      <c r="F12" s="28" t="s">
        <v>334</v>
      </c>
      <c r="G12" s="28" t="s">
        <v>334</v>
      </c>
      <c r="H12" s="86" t="s">
        <v>334</v>
      </c>
      <c r="I12" s="86" t="s">
        <v>334</v>
      </c>
      <c r="J12" s="30" t="s">
        <v>325</v>
      </c>
      <c r="K12" s="31">
        <v>2250000</v>
      </c>
      <c r="L12" s="31">
        <v>2250000</v>
      </c>
      <c r="M12" s="26"/>
    </row>
    <row r="13" spans="1:13" ht="20.399999999999999">
      <c r="A13" s="24" t="s">
        <v>256</v>
      </c>
      <c r="B13" s="32" t="s">
        <v>327</v>
      </c>
      <c r="C13" s="26" t="s">
        <v>27</v>
      </c>
      <c r="D13" s="26" t="s">
        <v>28</v>
      </c>
      <c r="E13" s="27" t="s">
        <v>29</v>
      </c>
      <c r="F13" s="28" t="s">
        <v>334</v>
      </c>
      <c r="G13" s="28" t="s">
        <v>334</v>
      </c>
      <c r="H13" s="86" t="s">
        <v>334</v>
      </c>
      <c r="I13" s="86" t="s">
        <v>334</v>
      </c>
      <c r="J13" s="30" t="s">
        <v>257</v>
      </c>
      <c r="K13" s="31">
        <v>300000</v>
      </c>
      <c r="L13" s="31">
        <v>300000</v>
      </c>
      <c r="M13" s="34"/>
    </row>
    <row r="14" spans="1:13" ht="30.6">
      <c r="A14" s="24" t="s">
        <v>258</v>
      </c>
      <c r="B14" s="32" t="s">
        <v>259</v>
      </c>
      <c r="C14" s="26" t="s">
        <v>27</v>
      </c>
      <c r="D14" s="26" t="s">
        <v>28</v>
      </c>
      <c r="E14" s="27" t="s">
        <v>29</v>
      </c>
      <c r="F14" s="28" t="s">
        <v>334</v>
      </c>
      <c r="G14" s="28" t="s">
        <v>334</v>
      </c>
      <c r="H14" s="86" t="s">
        <v>334</v>
      </c>
      <c r="I14" s="86" t="s">
        <v>334</v>
      </c>
      <c r="J14" s="30" t="s">
        <v>262</v>
      </c>
      <c r="K14" s="31">
        <v>1140000</v>
      </c>
      <c r="L14" s="31">
        <v>1140000</v>
      </c>
      <c r="M14" s="35"/>
    </row>
    <row r="15" spans="1:13" ht="30.6">
      <c r="A15" s="24" t="s">
        <v>260</v>
      </c>
      <c r="B15" s="36" t="s">
        <v>261</v>
      </c>
      <c r="C15" s="26" t="s">
        <v>27</v>
      </c>
      <c r="D15" s="26" t="s">
        <v>28</v>
      </c>
      <c r="E15" s="27" t="s">
        <v>29</v>
      </c>
      <c r="F15" s="28" t="s">
        <v>334</v>
      </c>
      <c r="G15" s="28" t="s">
        <v>334</v>
      </c>
      <c r="H15" s="86" t="s">
        <v>334</v>
      </c>
      <c r="I15" s="86" t="s">
        <v>334</v>
      </c>
      <c r="J15" s="30" t="s">
        <v>262</v>
      </c>
      <c r="K15" s="31">
        <v>1200000</v>
      </c>
      <c r="L15" s="31">
        <v>1200000</v>
      </c>
      <c r="M15" s="34"/>
    </row>
    <row r="16" spans="1:13" ht="30.6">
      <c r="A16" s="24" t="s">
        <v>263</v>
      </c>
      <c r="B16" s="32" t="s">
        <v>264</v>
      </c>
      <c r="C16" s="26" t="s">
        <v>27</v>
      </c>
      <c r="D16" s="26" t="s">
        <v>28</v>
      </c>
      <c r="E16" s="27" t="s">
        <v>29</v>
      </c>
      <c r="F16" s="28" t="s">
        <v>334</v>
      </c>
      <c r="G16" s="28" t="s">
        <v>334</v>
      </c>
      <c r="H16" s="86" t="s">
        <v>334</v>
      </c>
      <c r="I16" s="86" t="s">
        <v>334</v>
      </c>
      <c r="J16" s="30" t="s">
        <v>262</v>
      </c>
      <c r="K16" s="31">
        <v>1430000</v>
      </c>
      <c r="L16" s="31">
        <v>1430000</v>
      </c>
      <c r="M16" s="34"/>
    </row>
    <row r="17" spans="1:13" ht="30.6">
      <c r="A17" s="24" t="s">
        <v>265</v>
      </c>
      <c r="B17" s="32" t="s">
        <v>266</v>
      </c>
      <c r="C17" s="26" t="s">
        <v>27</v>
      </c>
      <c r="D17" s="26" t="s">
        <v>28</v>
      </c>
      <c r="E17" s="27" t="s">
        <v>29</v>
      </c>
      <c r="F17" s="28" t="s">
        <v>334</v>
      </c>
      <c r="G17" s="28" t="s">
        <v>334</v>
      </c>
      <c r="H17" s="86" t="s">
        <v>334</v>
      </c>
      <c r="I17" s="86" t="s">
        <v>334</v>
      </c>
      <c r="J17" s="30" t="s">
        <v>262</v>
      </c>
      <c r="K17" s="38">
        <v>1250000</v>
      </c>
      <c r="L17" s="38">
        <v>1250000</v>
      </c>
      <c r="M17" s="34"/>
    </row>
    <row r="18" spans="1:13" ht="33.75" customHeight="1">
      <c r="A18" s="24" t="s">
        <v>267</v>
      </c>
      <c r="B18" s="25" t="s">
        <v>268</v>
      </c>
      <c r="C18" s="26" t="s">
        <v>27</v>
      </c>
      <c r="D18" s="26" t="s">
        <v>28</v>
      </c>
      <c r="E18" s="27" t="s">
        <v>29</v>
      </c>
      <c r="F18" s="28" t="s">
        <v>334</v>
      </c>
      <c r="G18" s="28" t="s">
        <v>334</v>
      </c>
      <c r="H18" s="86" t="s">
        <v>334</v>
      </c>
      <c r="I18" s="86" t="s">
        <v>334</v>
      </c>
      <c r="J18" s="30" t="s">
        <v>262</v>
      </c>
      <c r="K18" s="38">
        <v>800000</v>
      </c>
      <c r="L18" s="38">
        <v>800000</v>
      </c>
      <c r="M18" s="34"/>
    </row>
    <row r="19" spans="1:13" ht="30.6">
      <c r="A19" s="39" t="s">
        <v>269</v>
      </c>
      <c r="B19" s="25" t="s">
        <v>270</v>
      </c>
      <c r="C19" s="26" t="s">
        <v>27</v>
      </c>
      <c r="D19" s="26" t="s">
        <v>28</v>
      </c>
      <c r="E19" s="27" t="s">
        <v>29</v>
      </c>
      <c r="F19" s="28" t="s">
        <v>334</v>
      </c>
      <c r="G19" s="28" t="s">
        <v>334</v>
      </c>
      <c r="H19" s="86" t="s">
        <v>334</v>
      </c>
      <c r="I19" s="86" t="s">
        <v>334</v>
      </c>
      <c r="J19" s="30" t="s">
        <v>271</v>
      </c>
      <c r="K19" s="43">
        <v>2000000</v>
      </c>
      <c r="L19" s="43">
        <v>2000000</v>
      </c>
      <c r="M19" s="42"/>
    </row>
    <row r="20" spans="1:13" ht="40.799999999999997">
      <c r="A20" s="39" t="s">
        <v>272</v>
      </c>
      <c r="B20" s="44" t="s">
        <v>273</v>
      </c>
      <c r="C20" s="26" t="s">
        <v>27</v>
      </c>
      <c r="D20" s="26" t="s">
        <v>28</v>
      </c>
      <c r="E20" s="27" t="s">
        <v>29</v>
      </c>
      <c r="F20" s="28" t="s">
        <v>334</v>
      </c>
      <c r="G20" s="28" t="s">
        <v>334</v>
      </c>
      <c r="H20" s="86" t="s">
        <v>334</v>
      </c>
      <c r="I20" s="86" t="s">
        <v>334</v>
      </c>
      <c r="J20" s="30" t="s">
        <v>274</v>
      </c>
      <c r="K20" s="45">
        <v>685000</v>
      </c>
      <c r="L20" s="45">
        <v>685000</v>
      </c>
      <c r="M20" s="42"/>
    </row>
    <row r="21" spans="1:13" ht="40.799999999999997">
      <c r="A21" s="39" t="s">
        <v>275</v>
      </c>
      <c r="B21" s="46" t="s">
        <v>276</v>
      </c>
      <c r="C21" s="26" t="s">
        <v>27</v>
      </c>
      <c r="D21" s="26" t="s">
        <v>28</v>
      </c>
      <c r="E21" s="27" t="s">
        <v>29</v>
      </c>
      <c r="F21" s="28" t="s">
        <v>334</v>
      </c>
      <c r="G21" s="28" t="s">
        <v>334</v>
      </c>
      <c r="H21" s="86" t="s">
        <v>334</v>
      </c>
      <c r="I21" s="86" t="s">
        <v>334</v>
      </c>
      <c r="J21" s="30" t="s">
        <v>277</v>
      </c>
      <c r="K21" s="43">
        <v>1000000</v>
      </c>
      <c r="L21" s="43">
        <v>1000000</v>
      </c>
      <c r="M21" s="42"/>
    </row>
    <row r="22" spans="1:13" ht="71.400000000000006">
      <c r="A22" s="39" t="s">
        <v>278</v>
      </c>
      <c r="B22" s="46" t="s">
        <v>279</v>
      </c>
      <c r="C22" s="26" t="s">
        <v>27</v>
      </c>
      <c r="D22" s="26" t="s">
        <v>28</v>
      </c>
      <c r="E22" s="27" t="s">
        <v>29</v>
      </c>
      <c r="F22" s="28" t="s">
        <v>334</v>
      </c>
      <c r="G22" s="28" t="s">
        <v>334</v>
      </c>
      <c r="H22" s="86" t="s">
        <v>334</v>
      </c>
      <c r="I22" s="86" t="s">
        <v>334</v>
      </c>
      <c r="J22" s="30" t="s">
        <v>280</v>
      </c>
      <c r="K22" s="45">
        <v>400000</v>
      </c>
      <c r="L22" s="45">
        <v>400000</v>
      </c>
      <c r="M22" s="42"/>
    </row>
    <row r="23" spans="1:13" ht="30.6">
      <c r="A23" s="39" t="s">
        <v>281</v>
      </c>
      <c r="B23" s="46" t="s">
        <v>282</v>
      </c>
      <c r="C23" s="26" t="s">
        <v>27</v>
      </c>
      <c r="D23" s="26" t="s">
        <v>28</v>
      </c>
      <c r="E23" s="27" t="s">
        <v>29</v>
      </c>
      <c r="F23" s="28" t="s">
        <v>334</v>
      </c>
      <c r="G23" s="28" t="s">
        <v>334</v>
      </c>
      <c r="H23" s="86" t="s">
        <v>334</v>
      </c>
      <c r="I23" s="86" t="s">
        <v>334</v>
      </c>
      <c r="J23" s="30" t="s">
        <v>262</v>
      </c>
      <c r="K23" s="45">
        <v>500000</v>
      </c>
      <c r="L23" s="45">
        <v>500000</v>
      </c>
      <c r="M23" s="42"/>
    </row>
    <row r="24" spans="1:13" ht="30.6">
      <c r="A24" s="39" t="s">
        <v>283</v>
      </c>
      <c r="B24" s="46" t="s">
        <v>328</v>
      </c>
      <c r="C24" s="26" t="s">
        <v>27</v>
      </c>
      <c r="D24" s="26" t="s">
        <v>28</v>
      </c>
      <c r="E24" s="27" t="s">
        <v>29</v>
      </c>
      <c r="F24" s="28" t="s">
        <v>334</v>
      </c>
      <c r="G24" s="28" t="s">
        <v>334</v>
      </c>
      <c r="H24" s="86" t="s">
        <v>334</v>
      </c>
      <c r="I24" s="86" t="s">
        <v>334</v>
      </c>
      <c r="J24" s="30" t="s">
        <v>262</v>
      </c>
      <c r="K24" s="45">
        <v>500000</v>
      </c>
      <c r="L24" s="45">
        <v>500000</v>
      </c>
      <c r="M24" s="42"/>
    </row>
    <row r="25" spans="1:13" ht="30.6">
      <c r="A25" s="39" t="s">
        <v>284</v>
      </c>
      <c r="B25" s="46" t="s">
        <v>285</v>
      </c>
      <c r="C25" s="26" t="s">
        <v>27</v>
      </c>
      <c r="D25" s="26" t="s">
        <v>28</v>
      </c>
      <c r="E25" s="27" t="s">
        <v>29</v>
      </c>
      <c r="F25" s="28" t="s">
        <v>334</v>
      </c>
      <c r="G25" s="28" t="s">
        <v>334</v>
      </c>
      <c r="H25" s="86" t="s">
        <v>334</v>
      </c>
      <c r="I25" s="86" t="s">
        <v>334</v>
      </c>
      <c r="J25" s="30" t="s">
        <v>262</v>
      </c>
      <c r="K25" s="45">
        <v>500000</v>
      </c>
      <c r="L25" s="45">
        <v>500000</v>
      </c>
      <c r="M25" s="42"/>
    </row>
    <row r="26" spans="1:13" ht="30.6">
      <c r="A26" s="39" t="s">
        <v>286</v>
      </c>
      <c r="B26" s="46" t="s">
        <v>288</v>
      </c>
      <c r="C26" s="26" t="s">
        <v>27</v>
      </c>
      <c r="D26" s="26" t="s">
        <v>28</v>
      </c>
      <c r="E26" s="27" t="s">
        <v>29</v>
      </c>
      <c r="F26" s="28" t="s">
        <v>334</v>
      </c>
      <c r="G26" s="28" t="s">
        <v>334</v>
      </c>
      <c r="H26" s="86" t="s">
        <v>334</v>
      </c>
      <c r="I26" s="86" t="s">
        <v>334</v>
      </c>
      <c r="J26" s="30" t="s">
        <v>287</v>
      </c>
      <c r="K26" s="45">
        <v>1500000</v>
      </c>
      <c r="L26" s="45">
        <v>1500000</v>
      </c>
      <c r="M26" s="42"/>
    </row>
    <row r="27" spans="1:13" ht="40.799999999999997">
      <c r="A27" s="39" t="s">
        <v>289</v>
      </c>
      <c r="B27" s="46" t="s">
        <v>290</v>
      </c>
      <c r="C27" s="26" t="s">
        <v>27</v>
      </c>
      <c r="D27" s="26" t="s">
        <v>28</v>
      </c>
      <c r="E27" s="27" t="s">
        <v>29</v>
      </c>
      <c r="F27" s="28" t="s">
        <v>334</v>
      </c>
      <c r="G27" s="28" t="s">
        <v>334</v>
      </c>
      <c r="H27" s="86" t="s">
        <v>334</v>
      </c>
      <c r="I27" s="86" t="s">
        <v>334</v>
      </c>
      <c r="J27" s="30" t="s">
        <v>257</v>
      </c>
      <c r="K27" s="45">
        <v>250000</v>
      </c>
      <c r="L27" s="45">
        <v>250000</v>
      </c>
      <c r="M27" s="42"/>
    </row>
    <row r="28" spans="1:13" ht="40.799999999999997">
      <c r="A28" s="39" t="s">
        <v>291</v>
      </c>
      <c r="B28" s="46" t="s">
        <v>292</v>
      </c>
      <c r="C28" s="26" t="s">
        <v>27</v>
      </c>
      <c r="D28" s="26" t="s">
        <v>28</v>
      </c>
      <c r="E28" s="27" t="s">
        <v>29</v>
      </c>
      <c r="F28" s="28" t="s">
        <v>334</v>
      </c>
      <c r="G28" s="28" t="s">
        <v>334</v>
      </c>
      <c r="H28" s="86" t="s">
        <v>334</v>
      </c>
      <c r="I28" s="86" t="s">
        <v>334</v>
      </c>
      <c r="J28" s="30" t="s">
        <v>262</v>
      </c>
      <c r="K28" s="45">
        <v>500000</v>
      </c>
      <c r="L28" s="45">
        <v>500000</v>
      </c>
      <c r="M28" s="42"/>
    </row>
    <row r="29" spans="1:13" ht="30.6">
      <c r="A29" s="39" t="s">
        <v>293</v>
      </c>
      <c r="B29" s="46" t="s">
        <v>294</v>
      </c>
      <c r="C29" s="26" t="s">
        <v>27</v>
      </c>
      <c r="D29" s="26" t="s">
        <v>28</v>
      </c>
      <c r="E29" s="27" t="s">
        <v>29</v>
      </c>
      <c r="F29" s="28" t="s">
        <v>334</v>
      </c>
      <c r="G29" s="28" t="s">
        <v>334</v>
      </c>
      <c r="H29" s="86" t="s">
        <v>334</v>
      </c>
      <c r="I29" s="86" t="s">
        <v>334</v>
      </c>
      <c r="J29" s="30" t="s">
        <v>262</v>
      </c>
      <c r="K29" s="45">
        <v>500000</v>
      </c>
      <c r="L29" s="45">
        <v>500000</v>
      </c>
      <c r="M29" s="42"/>
    </row>
    <row r="30" spans="1:13" ht="30.6">
      <c r="A30" s="39" t="s">
        <v>295</v>
      </c>
      <c r="B30" s="46" t="s">
        <v>296</v>
      </c>
      <c r="C30" s="26" t="s">
        <v>27</v>
      </c>
      <c r="D30" s="26" t="s">
        <v>28</v>
      </c>
      <c r="E30" s="27" t="s">
        <v>29</v>
      </c>
      <c r="F30" s="28" t="s">
        <v>334</v>
      </c>
      <c r="G30" s="28" t="s">
        <v>334</v>
      </c>
      <c r="H30" s="86" t="s">
        <v>334</v>
      </c>
      <c r="I30" s="86" t="s">
        <v>334</v>
      </c>
      <c r="J30" s="30" t="s">
        <v>33</v>
      </c>
      <c r="K30" s="45">
        <v>742543.56</v>
      </c>
      <c r="L30" s="45">
        <v>742543.56</v>
      </c>
      <c r="M30" s="42"/>
    </row>
    <row r="31" spans="1:13" ht="61.2">
      <c r="A31" s="39" t="s">
        <v>297</v>
      </c>
      <c r="B31" s="46" t="s">
        <v>298</v>
      </c>
      <c r="C31" s="26" t="s">
        <v>27</v>
      </c>
      <c r="D31" s="26" t="s">
        <v>28</v>
      </c>
      <c r="E31" s="27" t="s">
        <v>29</v>
      </c>
      <c r="F31" s="28" t="s">
        <v>334</v>
      </c>
      <c r="G31" s="28" t="s">
        <v>334</v>
      </c>
      <c r="H31" s="86" t="s">
        <v>334</v>
      </c>
      <c r="I31" s="86" t="s">
        <v>334</v>
      </c>
      <c r="J31" s="30" t="s">
        <v>329</v>
      </c>
      <c r="K31" s="45">
        <v>1500000</v>
      </c>
      <c r="L31" s="45">
        <v>1500000</v>
      </c>
      <c r="M31" s="42"/>
    </row>
    <row r="32" spans="1:13" ht="61.2">
      <c r="A32" s="39" t="s">
        <v>299</v>
      </c>
      <c r="B32" s="46" t="s">
        <v>300</v>
      </c>
      <c r="C32" s="26" t="s">
        <v>27</v>
      </c>
      <c r="D32" s="26" t="s">
        <v>28</v>
      </c>
      <c r="E32" s="27" t="s">
        <v>29</v>
      </c>
      <c r="F32" s="28" t="s">
        <v>334</v>
      </c>
      <c r="G32" s="28" t="s">
        <v>334</v>
      </c>
      <c r="H32" s="86" t="s">
        <v>334</v>
      </c>
      <c r="I32" s="86" t="s">
        <v>334</v>
      </c>
      <c r="J32" s="30" t="s">
        <v>301</v>
      </c>
      <c r="K32" s="45">
        <v>2000000</v>
      </c>
      <c r="L32" s="45">
        <v>2000000</v>
      </c>
      <c r="M32" s="42"/>
    </row>
    <row r="33" spans="1:13" ht="30.6">
      <c r="A33" s="39" t="s">
        <v>302</v>
      </c>
      <c r="B33" s="46" t="s">
        <v>303</v>
      </c>
      <c r="C33" s="26" t="s">
        <v>27</v>
      </c>
      <c r="D33" s="26" t="s">
        <v>28</v>
      </c>
      <c r="E33" s="27" t="s">
        <v>29</v>
      </c>
      <c r="F33" s="28" t="s">
        <v>334</v>
      </c>
      <c r="G33" s="28" t="s">
        <v>334</v>
      </c>
      <c r="H33" s="86" t="s">
        <v>334</v>
      </c>
      <c r="I33" s="86" t="s">
        <v>334</v>
      </c>
      <c r="J33" s="30" t="s">
        <v>262</v>
      </c>
      <c r="K33" s="45">
        <v>1500000</v>
      </c>
      <c r="L33" s="45">
        <v>1500000</v>
      </c>
      <c r="M33" s="42"/>
    </row>
    <row r="34" spans="1:13" ht="30.6">
      <c r="A34" s="39" t="s">
        <v>304</v>
      </c>
      <c r="B34" s="46" t="s">
        <v>305</v>
      </c>
      <c r="C34" s="26" t="s">
        <v>27</v>
      </c>
      <c r="D34" s="26" t="s">
        <v>28</v>
      </c>
      <c r="E34" s="27" t="s">
        <v>29</v>
      </c>
      <c r="F34" s="28" t="s">
        <v>334</v>
      </c>
      <c r="G34" s="28" t="s">
        <v>334</v>
      </c>
      <c r="H34" s="86" t="s">
        <v>334</v>
      </c>
      <c r="I34" s="86" t="s">
        <v>334</v>
      </c>
      <c r="J34" s="30" t="s">
        <v>262</v>
      </c>
      <c r="K34" s="45">
        <v>1470000</v>
      </c>
      <c r="L34" s="45">
        <v>1470000</v>
      </c>
      <c r="M34" s="42"/>
    </row>
    <row r="35" spans="1:13" ht="30.6">
      <c r="A35" s="39" t="s">
        <v>304</v>
      </c>
      <c r="B35" s="46" t="s">
        <v>306</v>
      </c>
      <c r="C35" s="26" t="s">
        <v>27</v>
      </c>
      <c r="D35" s="26" t="s">
        <v>28</v>
      </c>
      <c r="E35" s="27" t="s">
        <v>29</v>
      </c>
      <c r="F35" s="28" t="s">
        <v>334</v>
      </c>
      <c r="G35" s="28" t="s">
        <v>334</v>
      </c>
      <c r="H35" s="86" t="s">
        <v>334</v>
      </c>
      <c r="I35" s="86" t="s">
        <v>334</v>
      </c>
      <c r="J35" s="30" t="s">
        <v>262</v>
      </c>
      <c r="K35" s="45">
        <v>800000</v>
      </c>
      <c r="L35" s="45">
        <v>800000</v>
      </c>
      <c r="M35" s="42"/>
    </row>
    <row r="36" spans="1:13" ht="20.399999999999999">
      <c r="A36" s="39" t="s">
        <v>307</v>
      </c>
      <c r="B36" s="46" t="s">
        <v>308</v>
      </c>
      <c r="C36" s="26" t="s">
        <v>27</v>
      </c>
      <c r="D36" s="26" t="s">
        <v>28</v>
      </c>
      <c r="E36" s="27" t="s">
        <v>29</v>
      </c>
      <c r="F36" s="28" t="s">
        <v>334</v>
      </c>
      <c r="G36" s="28" t="s">
        <v>334</v>
      </c>
      <c r="H36" s="86" t="s">
        <v>334</v>
      </c>
      <c r="I36" s="86" t="s">
        <v>334</v>
      </c>
      <c r="J36" s="30" t="s">
        <v>262</v>
      </c>
      <c r="K36" s="45">
        <v>1710000</v>
      </c>
      <c r="L36" s="45">
        <v>1710000</v>
      </c>
      <c r="M36" s="42"/>
    </row>
    <row r="37" spans="1:13" ht="30.6">
      <c r="A37" s="39" t="s">
        <v>309</v>
      </c>
      <c r="B37" s="46" t="s">
        <v>330</v>
      </c>
      <c r="C37" s="26" t="s">
        <v>27</v>
      </c>
      <c r="D37" s="26" t="s">
        <v>28</v>
      </c>
      <c r="E37" s="27" t="s">
        <v>29</v>
      </c>
      <c r="F37" s="28" t="s">
        <v>334</v>
      </c>
      <c r="G37" s="28" t="s">
        <v>334</v>
      </c>
      <c r="H37" s="86" t="s">
        <v>334</v>
      </c>
      <c r="I37" s="86" t="s">
        <v>334</v>
      </c>
      <c r="J37" s="30" t="s">
        <v>262</v>
      </c>
      <c r="K37" s="45">
        <v>1200000</v>
      </c>
      <c r="L37" s="45">
        <v>1200000</v>
      </c>
      <c r="M37" s="42"/>
    </row>
    <row r="38" spans="1:13" ht="20.399999999999999">
      <c r="A38" s="39" t="s">
        <v>310</v>
      </c>
      <c r="B38" s="46" t="s">
        <v>311</v>
      </c>
      <c r="C38" s="26" t="s">
        <v>27</v>
      </c>
      <c r="D38" s="26" t="s">
        <v>28</v>
      </c>
      <c r="E38" s="27" t="s">
        <v>29</v>
      </c>
      <c r="F38" s="28" t="s">
        <v>334</v>
      </c>
      <c r="G38" s="28" t="s">
        <v>334</v>
      </c>
      <c r="H38" s="86" t="s">
        <v>334</v>
      </c>
      <c r="I38" s="86" t="s">
        <v>334</v>
      </c>
      <c r="J38" s="30" t="s">
        <v>262</v>
      </c>
      <c r="K38" s="45">
        <v>1400000</v>
      </c>
      <c r="L38" s="45">
        <v>1400000</v>
      </c>
      <c r="M38" s="42"/>
    </row>
    <row r="39" spans="1:13" ht="20.399999999999999">
      <c r="A39" s="39" t="s">
        <v>312</v>
      </c>
      <c r="B39" s="46" t="s">
        <v>313</v>
      </c>
      <c r="C39" s="26" t="s">
        <v>27</v>
      </c>
      <c r="D39" s="26" t="s">
        <v>28</v>
      </c>
      <c r="E39" s="27" t="s">
        <v>29</v>
      </c>
      <c r="F39" s="28" t="s">
        <v>334</v>
      </c>
      <c r="G39" s="28" t="s">
        <v>334</v>
      </c>
      <c r="H39" s="86" t="s">
        <v>334</v>
      </c>
      <c r="I39" s="86" t="s">
        <v>334</v>
      </c>
      <c r="J39" s="30" t="s">
        <v>262</v>
      </c>
      <c r="K39" s="45">
        <v>1400000</v>
      </c>
      <c r="L39" s="45">
        <v>1400000</v>
      </c>
      <c r="M39" s="42"/>
    </row>
    <row r="40" spans="1:13" ht="20.399999999999999">
      <c r="A40" s="39" t="s">
        <v>314</v>
      </c>
      <c r="B40" s="46" t="s">
        <v>315</v>
      </c>
      <c r="C40" s="26" t="s">
        <v>27</v>
      </c>
      <c r="D40" s="26" t="s">
        <v>28</v>
      </c>
      <c r="E40" s="27" t="s">
        <v>29</v>
      </c>
      <c r="F40" s="28" t="s">
        <v>334</v>
      </c>
      <c r="G40" s="28" t="s">
        <v>334</v>
      </c>
      <c r="H40" s="86" t="s">
        <v>334</v>
      </c>
      <c r="I40" s="86" t="s">
        <v>334</v>
      </c>
      <c r="J40" s="30" t="s">
        <v>262</v>
      </c>
      <c r="K40" s="45">
        <v>1500000</v>
      </c>
      <c r="L40" s="45">
        <v>1500000</v>
      </c>
      <c r="M40" s="42"/>
    </row>
    <row r="41" spans="1:13" ht="99" customHeight="1">
      <c r="A41" s="39" t="s">
        <v>318</v>
      </c>
      <c r="B41" s="46" t="s">
        <v>321</v>
      </c>
      <c r="C41" s="26" t="s">
        <v>27</v>
      </c>
      <c r="D41" s="26" t="s">
        <v>28</v>
      </c>
      <c r="E41" s="27" t="s">
        <v>29</v>
      </c>
      <c r="F41" s="28" t="s">
        <v>334</v>
      </c>
      <c r="G41" s="28" t="s">
        <v>334</v>
      </c>
      <c r="H41" s="86" t="s">
        <v>334</v>
      </c>
      <c r="I41" s="86" t="s">
        <v>334</v>
      </c>
      <c r="J41" s="30" t="s">
        <v>319</v>
      </c>
      <c r="K41" s="45">
        <v>1442420</v>
      </c>
      <c r="L41" s="45">
        <v>1442420</v>
      </c>
      <c r="M41" s="42"/>
    </row>
    <row r="42" spans="1:13" ht="102">
      <c r="A42" s="39" t="s">
        <v>318</v>
      </c>
      <c r="B42" s="46" t="s">
        <v>320</v>
      </c>
      <c r="C42" s="26" t="s">
        <v>27</v>
      </c>
      <c r="D42" s="26" t="s">
        <v>28</v>
      </c>
      <c r="E42" s="27" t="s">
        <v>29</v>
      </c>
      <c r="F42" s="28" t="s">
        <v>334</v>
      </c>
      <c r="G42" s="28" t="s">
        <v>334</v>
      </c>
      <c r="H42" s="86" t="s">
        <v>334</v>
      </c>
      <c r="I42" s="86" t="s">
        <v>334</v>
      </c>
      <c r="J42" s="30" t="s">
        <v>319</v>
      </c>
      <c r="K42" s="45">
        <v>6000000</v>
      </c>
      <c r="L42" s="45">
        <v>6000000</v>
      </c>
      <c r="M42" s="42"/>
    </row>
    <row r="43" spans="1:13" ht="40.799999999999997">
      <c r="A43" s="39" t="s">
        <v>322</v>
      </c>
      <c r="B43" s="46" t="s">
        <v>323</v>
      </c>
      <c r="C43" s="26" t="s">
        <v>27</v>
      </c>
      <c r="D43" s="26" t="s">
        <v>28</v>
      </c>
      <c r="E43" s="27" t="s">
        <v>29</v>
      </c>
      <c r="F43" s="28" t="s">
        <v>334</v>
      </c>
      <c r="G43" s="28" t="s">
        <v>334</v>
      </c>
      <c r="H43" s="86" t="s">
        <v>334</v>
      </c>
      <c r="I43" s="86" t="s">
        <v>334</v>
      </c>
      <c r="J43" s="30" t="s">
        <v>324</v>
      </c>
      <c r="K43" s="45">
        <v>1500000</v>
      </c>
      <c r="L43" s="45">
        <v>1500000</v>
      </c>
      <c r="M43" s="42"/>
    </row>
    <row r="44" spans="1:13" ht="61.2">
      <c r="A44" s="39" t="s">
        <v>331</v>
      </c>
      <c r="B44" s="46" t="s">
        <v>332</v>
      </c>
      <c r="C44" s="26" t="s">
        <v>27</v>
      </c>
      <c r="D44" s="26" t="s">
        <v>28</v>
      </c>
      <c r="E44" s="27" t="s">
        <v>29</v>
      </c>
      <c r="F44" s="28" t="s">
        <v>334</v>
      </c>
      <c r="G44" s="28" t="s">
        <v>334</v>
      </c>
      <c r="H44" s="86" t="s">
        <v>334</v>
      </c>
      <c r="I44" s="86" t="s">
        <v>334</v>
      </c>
      <c r="J44" s="30" t="s">
        <v>333</v>
      </c>
      <c r="K44" s="45">
        <v>80000</v>
      </c>
      <c r="L44" s="45">
        <v>80000</v>
      </c>
      <c r="M44" s="42"/>
    </row>
    <row r="45" spans="1:13" ht="20.399999999999999">
      <c r="A45" s="39" t="s">
        <v>316</v>
      </c>
      <c r="B45" s="46" t="s">
        <v>317</v>
      </c>
      <c r="C45" s="26" t="s">
        <v>27</v>
      </c>
      <c r="D45" s="26" t="s">
        <v>28</v>
      </c>
      <c r="E45" s="27" t="s">
        <v>29</v>
      </c>
      <c r="F45" s="28" t="s">
        <v>334</v>
      </c>
      <c r="G45" s="28" t="s">
        <v>334</v>
      </c>
      <c r="H45" s="86" t="s">
        <v>334</v>
      </c>
      <c r="I45" s="86" t="s">
        <v>334</v>
      </c>
      <c r="J45" s="30" t="s">
        <v>262</v>
      </c>
      <c r="K45" s="45">
        <v>1200000</v>
      </c>
      <c r="L45" s="45">
        <v>1200000</v>
      </c>
      <c r="M45" s="42"/>
    </row>
    <row r="46" spans="1:13">
      <c r="A46" s="6"/>
      <c r="B46" s="48"/>
      <c r="C46" s="6"/>
      <c r="D46" s="6"/>
      <c r="E46" s="6"/>
      <c r="F46" s="6"/>
      <c r="G46" s="6"/>
      <c r="H46" s="6"/>
      <c r="I46" s="6"/>
      <c r="J46" s="49"/>
      <c r="K46" s="118">
        <f>SUM(K12:K45)</f>
        <v>42149963.560000002</v>
      </c>
      <c r="L46" s="6"/>
      <c r="M46" s="6"/>
    </row>
    <row r="47" spans="1:13">
      <c r="A47" s="51" t="s">
        <v>172</v>
      </c>
      <c r="B47" s="52"/>
      <c r="C47" s="51"/>
      <c r="D47" s="51"/>
      <c r="E47" s="6"/>
      <c r="F47" s="6"/>
      <c r="G47" s="6"/>
      <c r="H47" s="6"/>
      <c r="I47" s="6"/>
      <c r="J47" s="49"/>
      <c r="L47" s="6"/>
      <c r="M47" s="6"/>
    </row>
    <row r="48" spans="1:13">
      <c r="A48" s="6"/>
      <c r="B48" s="53"/>
      <c r="C48" s="54"/>
      <c r="D48" s="54"/>
      <c r="E48" s="54"/>
      <c r="F48" s="54"/>
      <c r="G48" s="19"/>
      <c r="H48" s="19"/>
      <c r="I48" s="19"/>
      <c r="J48" s="55"/>
      <c r="K48" s="55"/>
      <c r="L48" s="54"/>
      <c r="M48" s="54"/>
    </row>
    <row r="49" spans="1:13">
      <c r="A49" s="56"/>
      <c r="B49" s="53"/>
      <c r="C49" s="56"/>
      <c r="D49" s="56"/>
      <c r="E49" s="54"/>
      <c r="F49" s="54"/>
      <c r="G49" s="19"/>
      <c r="H49" s="19"/>
      <c r="I49" s="19"/>
      <c r="J49" s="57"/>
      <c r="K49" s="57"/>
      <c r="L49" s="56"/>
      <c r="M49" s="56"/>
    </row>
    <row r="50" spans="1:13">
      <c r="A50" s="59"/>
      <c r="B50" s="61" t="s">
        <v>173</v>
      </c>
      <c r="C50" s="59"/>
      <c r="D50" s="59"/>
      <c r="E50" s="54"/>
      <c r="F50" s="54"/>
      <c r="G50" s="19"/>
      <c r="H50" s="19"/>
      <c r="I50" s="19"/>
      <c r="J50" s="60"/>
      <c r="K50" s="60"/>
      <c r="L50" s="59"/>
      <c r="M50" s="59"/>
    </row>
    <row r="51" spans="1:13">
      <c r="A51" s="54"/>
      <c r="B51" s="53" t="s">
        <v>174</v>
      </c>
      <c r="C51" s="54"/>
      <c r="D51" s="59"/>
      <c r="E51" s="54"/>
      <c r="F51" s="54"/>
      <c r="G51" s="19"/>
      <c r="H51" s="19"/>
      <c r="I51" s="19"/>
      <c r="J51" s="60"/>
      <c r="K51" s="55"/>
      <c r="L51" s="54"/>
      <c r="M51" s="54"/>
    </row>
    <row r="52" spans="1:13">
      <c r="A52" s="6"/>
      <c r="B52" s="62"/>
      <c r="C52" s="19"/>
      <c r="E52" s="19"/>
      <c r="F52" s="19"/>
      <c r="G52" s="19"/>
      <c r="H52" s="19"/>
      <c r="I52" s="19"/>
      <c r="J52" s="63"/>
      <c r="L52" s="54"/>
      <c r="M52" s="54"/>
    </row>
    <row r="53" spans="1:13">
      <c r="A53" s="56"/>
      <c r="B53" s="53"/>
      <c r="C53" s="54"/>
      <c r="D53" s="56"/>
      <c r="E53" s="59"/>
      <c r="F53" s="59"/>
      <c r="G53" s="19"/>
      <c r="H53" s="19"/>
      <c r="I53" s="19"/>
      <c r="J53" s="57"/>
      <c r="K53" s="55"/>
      <c r="L53" s="56"/>
      <c r="M53" s="56"/>
    </row>
    <row r="54" spans="1:13">
      <c r="A54" s="54"/>
      <c r="B54" s="53"/>
      <c r="C54" s="56"/>
      <c r="D54" s="54"/>
      <c r="E54" s="59"/>
      <c r="F54" s="59"/>
      <c r="G54" s="19"/>
      <c r="H54" s="19"/>
      <c r="I54" s="19"/>
      <c r="J54" s="55"/>
      <c r="K54" s="57"/>
      <c r="L54" s="59"/>
      <c r="M54" s="59"/>
    </row>
    <row r="55" spans="1:13">
      <c r="A55" s="59"/>
      <c r="B55" s="53"/>
      <c r="C55" s="59"/>
      <c r="D55" s="59"/>
      <c r="E55" s="54"/>
      <c r="F55" s="54"/>
      <c r="G55" s="19"/>
      <c r="H55" s="19"/>
      <c r="I55" s="19"/>
      <c r="J55" s="60"/>
      <c r="K55" s="60"/>
      <c r="L55" s="54"/>
      <c r="M55" s="56"/>
    </row>
    <row r="56" spans="1:13">
      <c r="A56" s="56"/>
      <c r="B56" s="53"/>
      <c r="C56" s="54"/>
      <c r="D56" s="59"/>
      <c r="E56" s="54"/>
      <c r="F56" s="54"/>
      <c r="G56" s="19"/>
      <c r="H56" s="19"/>
      <c r="I56" s="19"/>
      <c r="J56" s="55"/>
      <c r="K56" s="55"/>
      <c r="L56" s="54"/>
      <c r="M56" s="56"/>
    </row>
    <row r="57" spans="1:13" ht="17.399999999999999">
      <c r="A57" s="64"/>
      <c r="B57" s="13"/>
      <c r="C57"/>
      <c r="E57"/>
      <c r="F57"/>
      <c r="J57" s="65"/>
      <c r="K57" s="65"/>
      <c r="L57"/>
      <c r="M57" s="64"/>
    </row>
    <row r="58" spans="1:13" ht="17.399999999999999">
      <c r="A58" s="64"/>
      <c r="B58" s="13"/>
      <c r="C58"/>
      <c r="E58" s="66"/>
      <c r="F58" s="66"/>
      <c r="J58" s="65"/>
      <c r="K58" s="65"/>
    </row>
    <row r="59" spans="1:13">
      <c r="E59"/>
      <c r="F59"/>
    </row>
  </sheetData>
  <mergeCells count="12">
    <mergeCell ref="J10:J11"/>
    <mergeCell ref="K10:M10"/>
    <mergeCell ref="A3:M3"/>
    <mergeCell ref="A4:M4"/>
    <mergeCell ref="C6:D6"/>
    <mergeCell ref="C7:D7"/>
    <mergeCell ref="A10:A11"/>
    <mergeCell ref="B10:B11"/>
    <mergeCell ref="C10:C11"/>
    <mergeCell ref="D10:D11"/>
    <mergeCell ref="E10:E11"/>
    <mergeCell ref="F10:I10"/>
  </mergeCells>
  <printOptions horizontalCentered="1"/>
  <pageMargins left="0" right="0" top="0.75" bottom="0.75" header="0.3" footer="0.3"/>
  <pageSetup paperSize="14" orientation="landscape" cellComments="atEnd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tabColor theme="7" tint="-0.249977111117893"/>
  </sheetPr>
  <dimension ref="A1:M32"/>
  <sheetViews>
    <sheetView view="pageBreakPreview" topLeftCell="A13" zoomScale="115" zoomScaleNormal="91" zoomScaleSheetLayoutView="115" workbookViewId="0">
      <selection activeCell="J32" sqref="J32"/>
    </sheetView>
  </sheetViews>
  <sheetFormatPr defaultRowHeight="14.4"/>
  <cols>
    <col min="1" max="1" width="17.88671875" style="8" customWidth="1"/>
    <col min="2" max="2" width="29.5546875" style="18" customWidth="1"/>
    <col min="3" max="3" width="5.33203125" style="5" customWidth="1"/>
    <col min="4" max="4" width="10.5546875" style="19" customWidth="1"/>
    <col min="5" max="5" width="11.33203125" style="5" customWidth="1"/>
    <col min="6" max="6" width="11.6640625" style="5" customWidth="1"/>
    <col min="7" max="7" width="9.88671875" style="5" customWidth="1"/>
    <col min="8" max="8" width="7" style="5" customWidth="1"/>
    <col min="9" max="9" width="7.109375" style="5" customWidth="1"/>
    <col min="10" max="10" width="10.44140625" style="14" customWidth="1"/>
    <col min="11" max="11" width="12" style="49" customWidth="1"/>
    <col min="12" max="12" width="12.6640625" style="5" customWidth="1"/>
    <col min="13" max="13" width="5.33203125" style="5" customWidth="1"/>
  </cols>
  <sheetData>
    <row r="1" spans="1:13">
      <c r="A1" s="1" t="s">
        <v>0</v>
      </c>
      <c r="B1" s="2"/>
      <c r="C1" s="3"/>
      <c r="D1" s="4"/>
      <c r="E1" s="3"/>
      <c r="J1" s="5"/>
      <c r="K1" s="6"/>
    </row>
    <row r="2" spans="1:13">
      <c r="A2" s="7"/>
      <c r="B2" s="2"/>
      <c r="C2" s="3"/>
      <c r="D2" s="4"/>
      <c r="E2" s="3"/>
      <c r="J2" s="5"/>
      <c r="K2" s="6"/>
    </row>
    <row r="3" spans="1:13" ht="18">
      <c r="A3" s="185" t="s">
        <v>1</v>
      </c>
      <c r="B3" s="185"/>
      <c r="C3" s="185"/>
      <c r="D3" s="185"/>
      <c r="E3" s="185"/>
      <c r="F3" s="185"/>
      <c r="G3" s="185"/>
      <c r="H3" s="185"/>
      <c r="I3" s="185"/>
      <c r="J3" s="185"/>
      <c r="K3" s="185"/>
      <c r="L3" s="185"/>
      <c r="M3" s="185"/>
    </row>
    <row r="4" spans="1:13" ht="18">
      <c r="A4" s="185" t="s">
        <v>336</v>
      </c>
      <c r="B4" s="185"/>
      <c r="C4" s="185"/>
      <c r="D4" s="185"/>
      <c r="E4" s="185"/>
      <c r="F4" s="185"/>
      <c r="G4" s="185"/>
      <c r="H4" s="185"/>
      <c r="I4" s="185"/>
      <c r="J4" s="185"/>
      <c r="K4" s="185"/>
      <c r="L4" s="185"/>
      <c r="M4" s="185"/>
    </row>
    <row r="5" spans="1:13">
      <c r="B5" s="9"/>
      <c r="C5" s="10"/>
      <c r="D5" s="11"/>
      <c r="E5" s="10"/>
      <c r="J5" s="5"/>
      <c r="K5" s="6"/>
    </row>
    <row r="6" spans="1:13">
      <c r="A6" s="12" t="s">
        <v>3</v>
      </c>
      <c r="B6" s="13" t="s">
        <v>4</v>
      </c>
      <c r="C6" s="153" t="s">
        <v>5</v>
      </c>
      <c r="D6" s="153"/>
      <c r="E6" s="14">
        <v>2024</v>
      </c>
      <c r="J6" s="5"/>
      <c r="K6" s="6"/>
    </row>
    <row r="7" spans="1:13">
      <c r="A7" s="15" t="s">
        <v>6</v>
      </c>
      <c r="B7" s="16" t="s">
        <v>7</v>
      </c>
      <c r="C7" s="152" t="s">
        <v>8</v>
      </c>
      <c r="D7" s="152"/>
      <c r="E7" s="17"/>
      <c r="J7" s="5"/>
      <c r="K7" s="6"/>
    </row>
    <row r="8" spans="1:13">
      <c r="A8" s="15" t="s">
        <v>9</v>
      </c>
      <c r="J8" s="5"/>
      <c r="K8" s="6"/>
    </row>
    <row r="9" spans="1:13">
      <c r="A9" s="10"/>
      <c r="J9" s="5"/>
      <c r="K9" s="6"/>
    </row>
    <row r="10" spans="1:13">
      <c r="A10" s="183" t="s">
        <v>10</v>
      </c>
      <c r="B10" s="150" t="s">
        <v>11</v>
      </c>
      <c r="C10" s="151" t="s">
        <v>12</v>
      </c>
      <c r="D10" s="155" t="s">
        <v>13</v>
      </c>
      <c r="E10" s="155" t="s">
        <v>14</v>
      </c>
      <c r="F10" s="151" t="s">
        <v>15</v>
      </c>
      <c r="G10" s="151"/>
      <c r="H10" s="151"/>
      <c r="I10" s="151"/>
      <c r="J10" s="150" t="s">
        <v>16</v>
      </c>
      <c r="K10" s="151" t="s">
        <v>17</v>
      </c>
      <c r="L10" s="151"/>
      <c r="M10" s="151"/>
    </row>
    <row r="11" spans="1:13" ht="42.75" customHeight="1">
      <c r="A11" s="184"/>
      <c r="B11" s="150"/>
      <c r="C11" s="151"/>
      <c r="D11" s="155"/>
      <c r="E11" s="155"/>
      <c r="F11" s="21" t="s">
        <v>18</v>
      </c>
      <c r="G11" s="21" t="s">
        <v>19</v>
      </c>
      <c r="H11" s="21" t="s">
        <v>20</v>
      </c>
      <c r="I11" s="21" t="s">
        <v>21</v>
      </c>
      <c r="J11" s="150"/>
      <c r="K11" s="22" t="s">
        <v>22</v>
      </c>
      <c r="L11" s="20" t="s">
        <v>23</v>
      </c>
      <c r="M11" s="20" t="s">
        <v>24</v>
      </c>
    </row>
    <row r="12" spans="1:13" s="65" customFormat="1" ht="20.399999999999999">
      <c r="A12" s="24" t="s">
        <v>339</v>
      </c>
      <c r="B12" s="32" t="s">
        <v>338</v>
      </c>
      <c r="C12" s="26" t="s">
        <v>27</v>
      </c>
      <c r="D12" s="26" t="s">
        <v>28</v>
      </c>
      <c r="E12" s="27" t="s">
        <v>29</v>
      </c>
      <c r="F12" s="28" t="s">
        <v>337</v>
      </c>
      <c r="G12" s="28" t="s">
        <v>337</v>
      </c>
      <c r="H12" s="86" t="s">
        <v>337</v>
      </c>
      <c r="I12" s="86" t="s">
        <v>337</v>
      </c>
      <c r="J12" s="30" t="s">
        <v>340</v>
      </c>
      <c r="K12" s="31">
        <v>850000</v>
      </c>
      <c r="L12" s="31">
        <v>850000</v>
      </c>
      <c r="M12" s="35"/>
    </row>
    <row r="13" spans="1:13" s="65" customFormat="1" ht="40.799999999999997">
      <c r="A13" s="24" t="s">
        <v>341</v>
      </c>
      <c r="B13" s="32" t="s">
        <v>342</v>
      </c>
      <c r="C13" s="26" t="s">
        <v>27</v>
      </c>
      <c r="D13" s="26" t="s">
        <v>28</v>
      </c>
      <c r="E13" s="27" t="s">
        <v>29</v>
      </c>
      <c r="F13" s="28" t="s">
        <v>337</v>
      </c>
      <c r="G13" s="28" t="s">
        <v>337</v>
      </c>
      <c r="H13" s="86" t="s">
        <v>337</v>
      </c>
      <c r="I13" s="86" t="s">
        <v>337</v>
      </c>
      <c r="J13" s="30" t="s">
        <v>343</v>
      </c>
      <c r="K13" s="31">
        <v>6000000</v>
      </c>
      <c r="L13" s="31">
        <v>6000000</v>
      </c>
      <c r="M13" s="35"/>
    </row>
    <row r="14" spans="1:13" s="65" customFormat="1" ht="51">
      <c r="A14" s="24" t="s">
        <v>344</v>
      </c>
      <c r="B14" s="36" t="s">
        <v>345</v>
      </c>
      <c r="C14" s="26" t="s">
        <v>27</v>
      </c>
      <c r="D14" s="26" t="s">
        <v>28</v>
      </c>
      <c r="E14" s="27" t="s">
        <v>358</v>
      </c>
      <c r="F14" s="28" t="s">
        <v>337</v>
      </c>
      <c r="G14" s="28" t="s">
        <v>337</v>
      </c>
      <c r="H14" s="86" t="s">
        <v>337</v>
      </c>
      <c r="I14" s="86" t="s">
        <v>337</v>
      </c>
      <c r="J14" s="30" t="s">
        <v>346</v>
      </c>
      <c r="K14" s="31">
        <v>250000</v>
      </c>
      <c r="L14" s="31">
        <v>250000</v>
      </c>
      <c r="M14" s="35"/>
    </row>
    <row r="15" spans="1:13" s="65" customFormat="1" ht="30.6">
      <c r="A15" s="24" t="s">
        <v>347</v>
      </c>
      <c r="B15" s="32" t="s">
        <v>348</v>
      </c>
      <c r="C15" s="26" t="s">
        <v>27</v>
      </c>
      <c r="D15" s="26" t="s">
        <v>28</v>
      </c>
      <c r="E15" s="27" t="s">
        <v>29</v>
      </c>
      <c r="F15" s="28" t="s">
        <v>337</v>
      </c>
      <c r="G15" s="28" t="s">
        <v>337</v>
      </c>
      <c r="H15" s="86" t="s">
        <v>337</v>
      </c>
      <c r="I15" s="86" t="s">
        <v>337</v>
      </c>
      <c r="J15" s="30" t="s">
        <v>340</v>
      </c>
      <c r="K15" s="31">
        <v>1200000</v>
      </c>
      <c r="L15" s="31">
        <v>1200000</v>
      </c>
      <c r="M15" s="35"/>
    </row>
    <row r="16" spans="1:13" s="65" customFormat="1" ht="30.6">
      <c r="A16" s="24" t="s">
        <v>349</v>
      </c>
      <c r="B16" s="32" t="s">
        <v>350</v>
      </c>
      <c r="C16" s="26" t="s">
        <v>27</v>
      </c>
      <c r="D16" s="26" t="s">
        <v>28</v>
      </c>
      <c r="E16" s="27" t="s">
        <v>29</v>
      </c>
      <c r="F16" s="28" t="s">
        <v>337</v>
      </c>
      <c r="G16" s="28" t="s">
        <v>337</v>
      </c>
      <c r="H16" s="86" t="s">
        <v>337</v>
      </c>
      <c r="I16" s="86" t="s">
        <v>337</v>
      </c>
      <c r="J16" s="30" t="s">
        <v>351</v>
      </c>
      <c r="K16" s="38">
        <v>1000000</v>
      </c>
      <c r="L16" s="38">
        <v>1000000</v>
      </c>
      <c r="M16" s="35"/>
    </row>
    <row r="17" spans="1:13" s="65" customFormat="1" ht="20.399999999999999">
      <c r="A17" s="24" t="s">
        <v>352</v>
      </c>
      <c r="B17" s="25" t="s">
        <v>353</v>
      </c>
      <c r="C17" s="26" t="s">
        <v>27</v>
      </c>
      <c r="D17" s="26" t="s">
        <v>28</v>
      </c>
      <c r="E17" s="27" t="s">
        <v>29</v>
      </c>
      <c r="F17" s="28" t="s">
        <v>337</v>
      </c>
      <c r="G17" s="28" t="s">
        <v>337</v>
      </c>
      <c r="H17" s="86" t="s">
        <v>337</v>
      </c>
      <c r="I17" s="86" t="s">
        <v>337</v>
      </c>
      <c r="J17" s="30" t="s">
        <v>340</v>
      </c>
      <c r="K17" s="38">
        <v>2000000</v>
      </c>
      <c r="L17" s="38">
        <v>2000000</v>
      </c>
      <c r="M17" s="35"/>
    </row>
    <row r="18" spans="1:13" s="65" customFormat="1" ht="20.399999999999999">
      <c r="A18" s="39" t="s">
        <v>354</v>
      </c>
      <c r="B18" s="25" t="s">
        <v>355</v>
      </c>
      <c r="C18" s="26" t="s">
        <v>27</v>
      </c>
      <c r="D18" s="26" t="s">
        <v>28</v>
      </c>
      <c r="E18" s="27" t="s">
        <v>29</v>
      </c>
      <c r="F18" s="28" t="s">
        <v>337</v>
      </c>
      <c r="G18" s="28" t="s">
        <v>337</v>
      </c>
      <c r="H18" s="86" t="s">
        <v>337</v>
      </c>
      <c r="I18" s="86" t="s">
        <v>337</v>
      </c>
      <c r="J18" s="30" t="s">
        <v>356</v>
      </c>
      <c r="K18" s="43">
        <v>11000000</v>
      </c>
      <c r="L18" s="43">
        <v>11000000</v>
      </c>
      <c r="M18" s="142"/>
    </row>
    <row r="19" spans="1:13" s="65" customFormat="1">
      <c r="A19" s="109"/>
      <c r="B19" s="143"/>
      <c r="C19" s="111"/>
      <c r="D19" s="111"/>
      <c r="E19" s="144"/>
      <c r="F19" s="145"/>
      <c r="G19" s="145"/>
      <c r="H19" s="146"/>
      <c r="I19" s="146"/>
      <c r="J19" s="115"/>
      <c r="K19" s="147"/>
      <c r="L19" s="147"/>
      <c r="M19" s="148"/>
    </row>
    <row r="20" spans="1:13">
      <c r="A20" s="51" t="s">
        <v>172</v>
      </c>
      <c r="B20" s="52"/>
      <c r="C20" s="51"/>
      <c r="D20" s="51"/>
      <c r="E20" s="6"/>
      <c r="F20" s="6"/>
      <c r="G20" s="6"/>
      <c r="H20" s="6"/>
      <c r="I20" s="6"/>
      <c r="J20" s="49"/>
      <c r="K20" s="99">
        <f>SUM(K12:K18)</f>
        <v>22300000</v>
      </c>
      <c r="L20" s="6"/>
      <c r="M20" s="6"/>
    </row>
    <row r="21" spans="1:13">
      <c r="A21" s="6"/>
      <c r="B21" s="53"/>
      <c r="C21" s="54"/>
      <c r="D21" s="54"/>
      <c r="E21" s="54"/>
      <c r="F21" s="54"/>
      <c r="G21" s="19"/>
      <c r="H21" s="19"/>
      <c r="I21" s="19"/>
      <c r="J21" s="55"/>
      <c r="K21" s="55"/>
      <c r="L21" s="54"/>
      <c r="M21" s="54"/>
    </row>
    <row r="22" spans="1:13">
      <c r="A22" s="56"/>
      <c r="B22" s="53"/>
      <c r="C22" s="56"/>
      <c r="D22" s="56"/>
      <c r="E22" s="54"/>
      <c r="F22" s="54"/>
      <c r="G22" s="19"/>
      <c r="H22" s="19"/>
      <c r="I22" s="19"/>
      <c r="J22" s="57"/>
      <c r="K22" s="57"/>
      <c r="L22" s="56"/>
      <c r="M22" s="56"/>
    </row>
    <row r="23" spans="1:13">
      <c r="A23" s="59"/>
      <c r="B23" s="61" t="s">
        <v>357</v>
      </c>
      <c r="C23" s="59"/>
      <c r="D23" s="59"/>
      <c r="E23" s="54"/>
      <c r="F23" s="54"/>
      <c r="G23" s="19"/>
      <c r="H23" s="19"/>
      <c r="I23" s="19"/>
      <c r="J23" s="60"/>
      <c r="K23" s="60"/>
      <c r="L23" s="59"/>
      <c r="M23" s="59"/>
    </row>
    <row r="24" spans="1:13">
      <c r="A24" s="54"/>
      <c r="B24" s="53" t="s">
        <v>174</v>
      </c>
      <c r="C24" s="54"/>
      <c r="D24" s="59"/>
      <c r="E24" s="54"/>
      <c r="F24" s="54"/>
      <c r="G24" s="19"/>
      <c r="H24" s="19"/>
      <c r="I24" s="19"/>
      <c r="J24" s="60"/>
      <c r="K24" s="55"/>
      <c r="L24" s="54"/>
      <c r="M24" s="54"/>
    </row>
    <row r="25" spans="1:13">
      <c r="A25" s="6"/>
      <c r="B25" s="62"/>
      <c r="C25" s="19"/>
      <c r="E25" s="19"/>
      <c r="F25" s="19"/>
      <c r="G25" s="19"/>
      <c r="H25" s="19"/>
      <c r="I25" s="19"/>
      <c r="J25" s="63"/>
      <c r="L25" s="54"/>
      <c r="M25" s="54"/>
    </row>
    <row r="26" spans="1:13">
      <c r="A26" s="56"/>
      <c r="B26" s="53"/>
      <c r="C26" s="54"/>
      <c r="D26" s="56"/>
      <c r="E26" s="59"/>
      <c r="F26" s="59"/>
      <c r="G26" s="19"/>
      <c r="H26" s="19"/>
      <c r="I26" s="19"/>
      <c r="J26" s="57"/>
      <c r="K26" s="55"/>
      <c r="L26" s="56"/>
      <c r="M26" s="56"/>
    </row>
    <row r="27" spans="1:13">
      <c r="A27" s="54"/>
      <c r="B27" s="53"/>
      <c r="C27" s="56"/>
      <c r="D27" s="54"/>
      <c r="E27" s="59"/>
      <c r="F27" s="59"/>
      <c r="G27" s="19"/>
      <c r="H27" s="19"/>
      <c r="I27" s="19"/>
      <c r="J27" s="55"/>
      <c r="K27" s="57"/>
      <c r="L27" s="59"/>
      <c r="M27" s="59"/>
    </row>
    <row r="28" spans="1:13">
      <c r="A28" s="59"/>
      <c r="B28" s="53"/>
      <c r="C28" s="59"/>
      <c r="D28" s="59"/>
      <c r="E28" s="54"/>
      <c r="F28" s="54"/>
      <c r="G28" s="19"/>
      <c r="H28" s="19"/>
      <c r="I28" s="19"/>
      <c r="J28" s="60"/>
      <c r="K28" s="60"/>
      <c r="L28" s="54"/>
      <c r="M28" s="56"/>
    </row>
    <row r="29" spans="1:13">
      <c r="A29" s="56"/>
      <c r="B29" s="53"/>
      <c r="C29" s="54"/>
      <c r="D29" s="59"/>
      <c r="E29" s="54"/>
      <c r="F29" s="54"/>
      <c r="G29" s="19"/>
      <c r="H29" s="19"/>
      <c r="I29" s="19"/>
      <c r="J29" s="55"/>
      <c r="K29" s="55"/>
      <c r="L29" s="54"/>
      <c r="M29" s="56"/>
    </row>
    <row r="30" spans="1:13" ht="17.399999999999999">
      <c r="A30" s="64"/>
      <c r="B30" s="13"/>
      <c r="C30"/>
      <c r="E30"/>
      <c r="F30"/>
      <c r="J30" s="65"/>
      <c r="K30" s="65"/>
      <c r="L30"/>
      <c r="M30" s="64"/>
    </row>
    <row r="31" spans="1:13" ht="17.399999999999999">
      <c r="A31" s="64"/>
      <c r="B31" s="13"/>
      <c r="C31"/>
      <c r="E31" s="66"/>
      <c r="F31" s="66"/>
      <c r="J31" s="65"/>
      <c r="K31" s="65"/>
    </row>
    <row r="32" spans="1:13">
      <c r="E32"/>
      <c r="F32"/>
    </row>
  </sheetData>
  <mergeCells count="12">
    <mergeCell ref="J10:J11"/>
    <mergeCell ref="K10:M10"/>
    <mergeCell ref="A3:M3"/>
    <mergeCell ref="A4:M4"/>
    <mergeCell ref="C6:D6"/>
    <mergeCell ref="C7:D7"/>
    <mergeCell ref="A10:A11"/>
    <mergeCell ref="B10:B11"/>
    <mergeCell ref="C10:C11"/>
    <mergeCell ref="D10:D11"/>
    <mergeCell ref="E10:E11"/>
    <mergeCell ref="F10:I10"/>
  </mergeCells>
  <printOptions horizontalCentered="1"/>
  <pageMargins left="0.25" right="0.25" top="0.75" bottom="0.75" header="0.3" footer="0.3"/>
  <pageSetup paperSize="41" scale="93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tabColor theme="7" tint="-0.249977111117893"/>
  </sheetPr>
  <dimension ref="A1:E42"/>
  <sheetViews>
    <sheetView tabSelected="1" view="pageBreakPreview" zoomScale="115" zoomScaleNormal="100" zoomScaleSheetLayoutView="115" workbookViewId="0">
      <selection activeCell="E34" sqref="E34"/>
    </sheetView>
  </sheetViews>
  <sheetFormatPr defaultColWidth="9.109375" defaultRowHeight="14.4"/>
  <cols>
    <col min="1" max="1" width="20.109375" style="14" customWidth="1"/>
    <col min="2" max="2" width="17.44140625" style="14" customWidth="1"/>
    <col min="3" max="3" width="21" style="14" customWidth="1"/>
    <col min="4" max="4" width="11.33203125" style="14" customWidth="1"/>
    <col min="5" max="5" width="18.88671875" style="14" customWidth="1"/>
    <col min="6" max="16384" width="9.109375" style="65"/>
  </cols>
  <sheetData>
    <row r="1" spans="1:5">
      <c r="A1" s="67" t="s">
        <v>175</v>
      </c>
      <c r="B1" s="3"/>
      <c r="C1" s="3"/>
      <c r="D1" s="3"/>
      <c r="E1" s="3"/>
    </row>
    <row r="2" spans="1:5">
      <c r="A2" s="68"/>
      <c r="B2" s="3"/>
      <c r="C2" s="3"/>
      <c r="D2" s="3"/>
      <c r="E2" s="3"/>
    </row>
    <row r="3" spans="1:5" ht="18">
      <c r="A3" s="190" t="s">
        <v>1</v>
      </c>
      <c r="B3" s="190"/>
      <c r="C3" s="190"/>
      <c r="D3" s="190"/>
      <c r="E3" s="190"/>
    </row>
    <row r="4" spans="1:5">
      <c r="A4" s="191" t="s">
        <v>359</v>
      </c>
      <c r="B4" s="191"/>
      <c r="C4" s="191"/>
      <c r="D4" s="191"/>
      <c r="E4" s="191"/>
    </row>
    <row r="5" spans="1:5">
      <c r="A5" s="120"/>
      <c r="B5" s="120"/>
      <c r="C5" s="120"/>
      <c r="D5" s="120"/>
      <c r="E5" s="120"/>
    </row>
    <row r="6" spans="1:5">
      <c r="A6" s="120"/>
      <c r="B6" s="120"/>
      <c r="C6" s="120"/>
      <c r="D6" s="120"/>
      <c r="E6" s="120"/>
    </row>
    <row r="7" spans="1:5" ht="16.5" customHeight="1">
      <c r="A7" s="12" t="s">
        <v>3</v>
      </c>
      <c r="B7" s="65" t="s">
        <v>4</v>
      </c>
      <c r="C7" s="121" t="s">
        <v>5</v>
      </c>
      <c r="D7" s="14">
        <v>2024</v>
      </c>
      <c r="E7" s="65"/>
    </row>
    <row r="8" spans="1:5" ht="16.5" customHeight="1">
      <c r="A8" s="12" t="s">
        <v>6</v>
      </c>
      <c r="B8" s="122" t="s">
        <v>7</v>
      </c>
      <c r="C8" s="123"/>
      <c r="D8" s="124"/>
      <c r="E8" s="124"/>
    </row>
    <row r="9" spans="1:5" ht="16.5" customHeight="1">
      <c r="A9" s="12" t="s">
        <v>9</v>
      </c>
    </row>
    <row r="10" spans="1:5">
      <c r="A10" s="125"/>
    </row>
    <row r="11" spans="1:5">
      <c r="A11" s="158" t="s">
        <v>177</v>
      </c>
      <c r="B11" s="159"/>
      <c r="C11" s="159"/>
      <c r="D11" s="159"/>
      <c r="E11" s="160"/>
    </row>
    <row r="12" spans="1:5">
      <c r="A12" s="161"/>
      <c r="B12" s="162"/>
      <c r="C12" s="162"/>
      <c r="D12" s="162"/>
      <c r="E12" s="163"/>
    </row>
    <row r="13" spans="1:5">
      <c r="A13" s="192" t="s">
        <v>178</v>
      </c>
      <c r="B13" s="193"/>
      <c r="C13" s="192" t="s">
        <v>179</v>
      </c>
      <c r="D13" s="193"/>
      <c r="E13" s="72" t="s">
        <v>180</v>
      </c>
    </row>
    <row r="14" spans="1:5">
      <c r="A14" s="194"/>
      <c r="B14" s="187"/>
      <c r="C14" s="194"/>
      <c r="D14" s="187"/>
      <c r="E14" s="126"/>
    </row>
    <row r="15" spans="1:5" ht="24.75" customHeight="1">
      <c r="A15" s="186" t="s">
        <v>27</v>
      </c>
      <c r="B15" s="187"/>
      <c r="C15" s="186" t="s">
        <v>181</v>
      </c>
      <c r="D15" s="187"/>
      <c r="E15" s="127">
        <f>'4TH QUARTER 2024'!K20</f>
        <v>22300000</v>
      </c>
    </row>
    <row r="16" spans="1:5" ht="27" customHeight="1">
      <c r="C16" s="188" t="s">
        <v>223</v>
      </c>
      <c r="D16" s="188"/>
      <c r="E16" s="128">
        <f>SUM(E15:E15)</f>
        <v>22300000</v>
      </c>
    </row>
    <row r="17" spans="1:5" ht="19.5" customHeight="1">
      <c r="C17" s="141"/>
      <c r="D17" s="141"/>
      <c r="E17" s="128"/>
    </row>
    <row r="18" spans="1:5">
      <c r="A18" s="129" t="s">
        <v>182</v>
      </c>
      <c r="B18" s="129"/>
      <c r="C18" s="130"/>
    </row>
    <row r="19" spans="1:5">
      <c r="A19" s="129"/>
      <c r="B19" s="129"/>
      <c r="C19" s="130"/>
    </row>
    <row r="20" spans="1:5">
      <c r="A20" s="131"/>
      <c r="B20" s="129"/>
      <c r="C20" s="130"/>
      <c r="D20" s="189"/>
      <c r="E20" s="189"/>
    </row>
    <row r="21" spans="1:5">
      <c r="A21" s="131"/>
      <c r="B21" s="129"/>
      <c r="C21" s="130"/>
      <c r="D21" s="189"/>
      <c r="E21" s="189"/>
    </row>
    <row r="22" spans="1:5" s="133" customFormat="1">
      <c r="A22" s="79" t="s">
        <v>183</v>
      </c>
      <c r="B22" s="129"/>
      <c r="C22" s="80"/>
      <c r="D22" s="132"/>
      <c r="E22" s="132"/>
    </row>
    <row r="23" spans="1:5" s="55" customFormat="1" ht="13.8">
      <c r="A23" s="134" t="s">
        <v>184</v>
      </c>
      <c r="B23" s="135"/>
      <c r="C23" s="119"/>
      <c r="D23" s="63"/>
      <c r="E23" s="63"/>
    </row>
    <row r="24" spans="1:5">
      <c r="A24" s="136"/>
      <c r="B24" s="129"/>
      <c r="C24" s="82"/>
    </row>
    <row r="25" spans="1:5">
      <c r="A25" s="136"/>
      <c r="B25" s="129"/>
      <c r="C25" s="82"/>
    </row>
    <row r="26" spans="1:5">
      <c r="A26" s="136"/>
      <c r="B26" s="129"/>
      <c r="C26" s="82"/>
    </row>
    <row r="27" spans="1:5">
      <c r="B27" s="129"/>
      <c r="C27" s="82"/>
    </row>
    <row r="28" spans="1:5">
      <c r="A28" s="129" t="s">
        <v>185</v>
      </c>
      <c r="B28" s="129"/>
      <c r="C28" s="137"/>
    </row>
    <row r="29" spans="1:5">
      <c r="A29" s="129"/>
      <c r="B29" s="129"/>
      <c r="C29" s="137"/>
    </row>
    <row r="30" spans="1:5" s="133" customFormat="1">
      <c r="A30" s="130"/>
      <c r="B30" s="101" t="s">
        <v>357</v>
      </c>
      <c r="C30" s="101"/>
      <c r="D30" s="132"/>
      <c r="E30" s="132"/>
    </row>
    <row r="31" spans="1:5" s="55" customFormat="1" ht="13.8">
      <c r="A31" s="57"/>
      <c r="B31" s="53" t="s">
        <v>174</v>
      </c>
      <c r="C31" s="53"/>
      <c r="D31" s="63"/>
      <c r="E31" s="63"/>
    </row>
    <row r="32" spans="1:5">
      <c r="A32" s="55"/>
      <c r="B32" s="171"/>
      <c r="C32" s="171"/>
    </row>
    <row r="33" spans="1:5">
      <c r="A33" s="138"/>
      <c r="B33" s="138"/>
      <c r="C33" s="137"/>
    </row>
    <row r="34" spans="1:5">
      <c r="A34" s="139"/>
      <c r="B34" s="129"/>
      <c r="C34" s="137"/>
    </row>
    <row r="35" spans="1:5">
      <c r="B35" s="129"/>
      <c r="C35" s="137"/>
    </row>
    <row r="36" spans="1:5">
      <c r="C36" s="137"/>
    </row>
    <row r="37" spans="1:5">
      <c r="B37" s="140"/>
      <c r="C37" s="129" t="s">
        <v>186</v>
      </c>
    </row>
    <row r="38" spans="1:5">
      <c r="B38" s="140"/>
      <c r="C38" s="129"/>
    </row>
    <row r="39" spans="1:5" s="133" customFormat="1">
      <c r="A39" s="132"/>
      <c r="B39" s="140"/>
      <c r="C39" s="137"/>
      <c r="D39" s="149" t="s">
        <v>360</v>
      </c>
      <c r="E39" s="149"/>
    </row>
    <row r="40" spans="1:5" s="55" customFormat="1" ht="13.8">
      <c r="A40" s="63"/>
      <c r="B40" s="197"/>
      <c r="C40" s="197"/>
      <c r="D40" s="195" t="s">
        <v>188</v>
      </c>
      <c r="E40" s="195"/>
    </row>
    <row r="41" spans="1:5" s="55" customFormat="1" ht="13.8">
      <c r="A41" s="63"/>
      <c r="B41" s="195"/>
      <c r="C41" s="195"/>
      <c r="D41" s="196" t="s">
        <v>189</v>
      </c>
      <c r="E41" s="196"/>
    </row>
    <row r="42" spans="1:5">
      <c r="B42" s="175"/>
      <c r="C42" s="175"/>
    </row>
  </sheetData>
  <mergeCells count="18">
    <mergeCell ref="B41:C41"/>
    <mergeCell ref="B42:C42"/>
    <mergeCell ref="D41:E41"/>
    <mergeCell ref="D21:E21"/>
    <mergeCell ref="B32:C32"/>
    <mergeCell ref="B40:C40"/>
    <mergeCell ref="D40:E40"/>
    <mergeCell ref="A15:B15"/>
    <mergeCell ref="C15:D15"/>
    <mergeCell ref="C16:D16"/>
    <mergeCell ref="D20:E20"/>
    <mergeCell ref="A3:E3"/>
    <mergeCell ref="A4:E4"/>
    <mergeCell ref="A11:E12"/>
    <mergeCell ref="A13:B13"/>
    <mergeCell ref="C13:D13"/>
    <mergeCell ref="A14:B14"/>
    <mergeCell ref="C14:D14"/>
  </mergeCells>
  <printOptions horizontalCentered="1"/>
  <pageMargins left="0.25" right="0.25" top="0.75" bottom="0.75" header="0.3" footer="0.3"/>
  <pageSetup paperSize="41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>
    <tabColor rgb="FF7030A0"/>
  </sheetPr>
  <dimension ref="A1:M107"/>
  <sheetViews>
    <sheetView workbookViewId="0">
      <selection activeCell="A12" sqref="A12"/>
    </sheetView>
  </sheetViews>
  <sheetFormatPr defaultRowHeight="14.4"/>
  <cols>
    <col min="1" max="1" width="12.33203125" style="8" customWidth="1"/>
    <col min="2" max="2" width="28.5546875" style="18" customWidth="1"/>
    <col min="3" max="3" width="6.5546875" style="5" customWidth="1"/>
    <col min="4" max="4" width="7" style="19" customWidth="1"/>
    <col min="5" max="5" width="12" style="5" customWidth="1"/>
    <col min="6" max="6" width="13" style="5" customWidth="1"/>
    <col min="7" max="7" width="10.5546875" style="5" customWidth="1"/>
    <col min="8" max="8" width="6.5546875" style="5" customWidth="1"/>
    <col min="9" max="9" width="7.6640625" style="5" customWidth="1"/>
    <col min="10" max="10" width="11.88671875" style="14" customWidth="1"/>
    <col min="11" max="11" width="14.5546875" style="49" customWidth="1"/>
    <col min="12" max="12" width="5.44140625" style="5" customWidth="1"/>
    <col min="13" max="13" width="3.44140625" style="5" customWidth="1"/>
  </cols>
  <sheetData>
    <row r="1" spans="1:13">
      <c r="A1" s="1" t="s">
        <v>0</v>
      </c>
      <c r="B1" s="2"/>
      <c r="C1" s="3"/>
      <c r="D1" s="4"/>
      <c r="E1" s="3"/>
      <c r="J1" s="5"/>
      <c r="K1" s="6"/>
    </row>
    <row r="2" spans="1:13">
      <c r="A2" s="1"/>
      <c r="B2" s="2"/>
      <c r="C2" s="3"/>
      <c r="D2" s="4"/>
      <c r="E2" s="3"/>
      <c r="J2" s="5"/>
      <c r="K2" s="6"/>
    </row>
    <row r="3" spans="1:13">
      <c r="A3" s="152" t="s">
        <v>1</v>
      </c>
      <c r="B3" s="152"/>
      <c r="C3" s="152"/>
      <c r="D3" s="152"/>
      <c r="E3" s="152"/>
      <c r="F3" s="152"/>
      <c r="G3" s="152"/>
      <c r="H3" s="152"/>
      <c r="I3" s="152"/>
      <c r="J3" s="152"/>
      <c r="K3" s="152"/>
      <c r="L3" s="152"/>
      <c r="M3" s="152"/>
    </row>
    <row r="4" spans="1:13">
      <c r="A4" s="152" t="s">
        <v>2</v>
      </c>
      <c r="B4" s="152"/>
      <c r="C4" s="152"/>
      <c r="D4" s="152"/>
      <c r="E4" s="152"/>
      <c r="F4" s="152"/>
      <c r="G4" s="152"/>
      <c r="H4" s="152"/>
      <c r="I4" s="152"/>
      <c r="J4" s="152"/>
      <c r="K4" s="152"/>
      <c r="L4" s="152"/>
      <c r="M4" s="152"/>
    </row>
    <row r="5" spans="1:13">
      <c r="B5" s="9"/>
      <c r="C5" s="10"/>
      <c r="D5" s="11"/>
      <c r="E5" s="10"/>
      <c r="J5" s="5"/>
      <c r="K5" s="6"/>
    </row>
    <row r="6" spans="1:13">
      <c r="A6" s="12" t="s">
        <v>3</v>
      </c>
      <c r="B6" s="13" t="s">
        <v>4</v>
      </c>
      <c r="C6" s="12" t="s">
        <v>5</v>
      </c>
      <c r="D6" s="12"/>
      <c r="F6" s="14">
        <v>2024</v>
      </c>
      <c r="J6" s="5"/>
      <c r="K6" s="6"/>
    </row>
    <row r="7" spans="1:13">
      <c r="A7" s="15" t="s">
        <v>6</v>
      </c>
      <c r="B7" s="16" t="s">
        <v>7</v>
      </c>
      <c r="C7" s="152" t="s">
        <v>8</v>
      </c>
      <c r="D7" s="152"/>
      <c r="E7" s="17"/>
      <c r="F7" s="5" t="s">
        <v>226</v>
      </c>
      <c r="J7" s="5"/>
      <c r="K7" s="6"/>
    </row>
    <row r="8" spans="1:13">
      <c r="A8" s="15" t="s">
        <v>9</v>
      </c>
      <c r="J8" s="5"/>
      <c r="K8" s="6"/>
    </row>
    <row r="9" spans="1:13">
      <c r="A9" s="154" t="s">
        <v>10</v>
      </c>
      <c r="B9" s="150" t="s">
        <v>11</v>
      </c>
      <c r="C9" s="151" t="s">
        <v>12</v>
      </c>
      <c r="D9" s="155" t="s">
        <v>13</v>
      </c>
      <c r="E9" s="155" t="s">
        <v>14</v>
      </c>
      <c r="F9" s="151" t="s">
        <v>15</v>
      </c>
      <c r="G9" s="151"/>
      <c r="H9" s="151"/>
      <c r="I9" s="151"/>
      <c r="J9" s="150" t="s">
        <v>16</v>
      </c>
      <c r="K9" s="151" t="s">
        <v>17</v>
      </c>
      <c r="L9" s="151"/>
      <c r="M9" s="151"/>
    </row>
    <row r="10" spans="1:13" ht="30.6">
      <c r="A10" s="154"/>
      <c r="B10" s="150"/>
      <c r="C10" s="151"/>
      <c r="D10" s="155"/>
      <c r="E10" s="155"/>
      <c r="F10" s="21" t="s">
        <v>18</v>
      </c>
      <c r="G10" s="21" t="s">
        <v>19</v>
      </c>
      <c r="H10" s="21" t="s">
        <v>20</v>
      </c>
      <c r="I10" s="21" t="s">
        <v>21</v>
      </c>
      <c r="J10" s="150"/>
      <c r="K10" s="22" t="s">
        <v>22</v>
      </c>
      <c r="L10" s="20" t="s">
        <v>23</v>
      </c>
      <c r="M10" s="20" t="s">
        <v>24</v>
      </c>
    </row>
    <row r="11" spans="1:13" ht="61.2">
      <c r="A11" s="24" t="s">
        <v>25</v>
      </c>
      <c r="B11" s="25" t="s">
        <v>26</v>
      </c>
      <c r="C11" s="26" t="s">
        <v>27</v>
      </c>
      <c r="D11" s="26" t="s">
        <v>28</v>
      </c>
      <c r="E11" s="27" t="s">
        <v>29</v>
      </c>
      <c r="F11" s="47" t="s">
        <v>227</v>
      </c>
      <c r="G11" s="47" t="s">
        <v>227</v>
      </c>
      <c r="H11" s="97" t="s">
        <v>193</v>
      </c>
      <c r="I11" s="97" t="s">
        <v>193</v>
      </c>
      <c r="J11" s="30" t="s">
        <v>30</v>
      </c>
      <c r="K11" s="31">
        <v>500000</v>
      </c>
      <c r="L11" s="26"/>
      <c r="M11" s="26"/>
    </row>
    <row r="12" spans="1:13" ht="30.6">
      <c r="A12" s="24" t="s">
        <v>31</v>
      </c>
      <c r="B12" s="32" t="s">
        <v>32</v>
      </c>
      <c r="C12" s="26" t="s">
        <v>27</v>
      </c>
      <c r="D12" s="26" t="s">
        <v>28</v>
      </c>
      <c r="E12" s="27" t="s">
        <v>29</v>
      </c>
      <c r="F12" s="47" t="s">
        <v>227</v>
      </c>
      <c r="G12" s="47" t="s">
        <v>227</v>
      </c>
      <c r="H12" s="97" t="s">
        <v>193</v>
      </c>
      <c r="I12" s="97" t="s">
        <v>193</v>
      </c>
      <c r="J12" s="30" t="s">
        <v>33</v>
      </c>
      <c r="K12" s="31">
        <v>713382.63</v>
      </c>
      <c r="L12" s="34"/>
      <c r="M12" s="34"/>
    </row>
    <row r="13" spans="1:13" ht="61.2">
      <c r="A13" s="24" t="s">
        <v>34</v>
      </c>
      <c r="B13" s="32" t="s">
        <v>35</v>
      </c>
      <c r="C13" s="26" t="s">
        <v>27</v>
      </c>
      <c r="D13" s="26" t="s">
        <v>28</v>
      </c>
      <c r="E13" s="27" t="s">
        <v>29</v>
      </c>
      <c r="F13" s="47" t="s">
        <v>227</v>
      </c>
      <c r="G13" s="47" t="s">
        <v>227</v>
      </c>
      <c r="H13" s="97" t="s">
        <v>193</v>
      </c>
      <c r="I13" s="97" t="s">
        <v>193</v>
      </c>
      <c r="J13" s="30" t="s">
        <v>30</v>
      </c>
      <c r="K13" s="31">
        <v>1500000</v>
      </c>
      <c r="L13" s="35"/>
      <c r="M13" s="35"/>
    </row>
    <row r="14" spans="1:13" ht="61.2">
      <c r="A14" s="24" t="s">
        <v>36</v>
      </c>
      <c r="B14" s="36" t="s">
        <v>37</v>
      </c>
      <c r="C14" s="26" t="s">
        <v>27</v>
      </c>
      <c r="D14" s="26" t="s">
        <v>28</v>
      </c>
      <c r="E14" s="27" t="s">
        <v>29</v>
      </c>
      <c r="F14" s="47" t="s">
        <v>227</v>
      </c>
      <c r="G14" s="47" t="s">
        <v>227</v>
      </c>
      <c r="H14" s="97" t="s">
        <v>193</v>
      </c>
      <c r="I14" s="97" t="s">
        <v>193</v>
      </c>
      <c r="J14" s="30" t="s">
        <v>30</v>
      </c>
      <c r="K14" s="31">
        <v>500000</v>
      </c>
      <c r="L14" s="34"/>
      <c r="M14" s="34"/>
    </row>
    <row r="15" spans="1:13" ht="40.799999999999997">
      <c r="A15" s="24" t="s">
        <v>38</v>
      </c>
      <c r="B15" s="32" t="s">
        <v>39</v>
      </c>
      <c r="C15" s="26" t="s">
        <v>27</v>
      </c>
      <c r="D15" s="26" t="s">
        <v>28</v>
      </c>
      <c r="E15" s="27" t="s">
        <v>29</v>
      </c>
      <c r="F15" s="47" t="s">
        <v>227</v>
      </c>
      <c r="G15" s="47" t="s">
        <v>227</v>
      </c>
      <c r="H15" s="97" t="s">
        <v>193</v>
      </c>
      <c r="I15" s="97" t="s">
        <v>193</v>
      </c>
      <c r="J15" s="30" t="s">
        <v>40</v>
      </c>
      <c r="K15" s="31">
        <v>1000000</v>
      </c>
      <c r="L15" s="34"/>
      <c r="M15" s="34"/>
    </row>
    <row r="16" spans="1:13" ht="40.799999999999997">
      <c r="A16" s="24" t="s">
        <v>41</v>
      </c>
      <c r="B16" s="32" t="s">
        <v>42</v>
      </c>
      <c r="C16" s="26" t="s">
        <v>27</v>
      </c>
      <c r="D16" s="26" t="s">
        <v>28</v>
      </c>
      <c r="E16" s="27" t="s">
        <v>29</v>
      </c>
      <c r="F16" s="47" t="s">
        <v>227</v>
      </c>
      <c r="G16" s="47" t="s">
        <v>227</v>
      </c>
      <c r="H16" s="97" t="s">
        <v>193</v>
      </c>
      <c r="I16" s="97" t="s">
        <v>193</v>
      </c>
      <c r="J16" s="30" t="s">
        <v>40</v>
      </c>
      <c r="K16" s="38">
        <v>1500000</v>
      </c>
      <c r="L16" s="34"/>
      <c r="M16" s="34"/>
    </row>
    <row r="17" spans="1:13" ht="102">
      <c r="A17" s="24" t="s">
        <v>43</v>
      </c>
      <c r="B17" s="25" t="s">
        <v>44</v>
      </c>
      <c r="C17" s="26" t="s">
        <v>27</v>
      </c>
      <c r="D17" s="26" t="s">
        <v>28</v>
      </c>
      <c r="E17" s="27" t="s">
        <v>29</v>
      </c>
      <c r="F17" s="47" t="s">
        <v>227</v>
      </c>
      <c r="G17" s="47" t="s">
        <v>227</v>
      </c>
      <c r="H17" s="97" t="s">
        <v>193</v>
      </c>
      <c r="I17" s="97" t="s">
        <v>193</v>
      </c>
      <c r="J17" s="30" t="s">
        <v>45</v>
      </c>
      <c r="K17" s="38">
        <v>400000</v>
      </c>
      <c r="L17" s="34"/>
      <c r="M17" s="34"/>
    </row>
    <row r="18" spans="1:13" ht="61.2">
      <c r="A18" s="39" t="s">
        <v>46</v>
      </c>
      <c r="B18" s="25" t="s">
        <v>47</v>
      </c>
      <c r="C18" s="26" t="s">
        <v>27</v>
      </c>
      <c r="D18" s="26" t="s">
        <v>28</v>
      </c>
      <c r="E18" s="27" t="s">
        <v>29</v>
      </c>
      <c r="F18" s="47" t="s">
        <v>227</v>
      </c>
      <c r="G18" s="47" t="s">
        <v>227</v>
      </c>
      <c r="H18" s="97" t="s">
        <v>193</v>
      </c>
      <c r="I18" s="97" t="s">
        <v>193</v>
      </c>
      <c r="J18" s="30" t="s">
        <v>48</v>
      </c>
      <c r="K18" s="43">
        <v>2600000</v>
      </c>
      <c r="L18" s="42"/>
      <c r="M18" s="42"/>
    </row>
    <row r="19" spans="1:13" ht="61.2">
      <c r="A19" s="39" t="s">
        <v>49</v>
      </c>
      <c r="B19" s="44" t="s">
        <v>50</v>
      </c>
      <c r="C19" s="26" t="s">
        <v>27</v>
      </c>
      <c r="D19" s="26" t="s">
        <v>28</v>
      </c>
      <c r="E19" s="27" t="s">
        <v>29</v>
      </c>
      <c r="F19" s="47" t="s">
        <v>227</v>
      </c>
      <c r="G19" s="47" t="s">
        <v>227</v>
      </c>
      <c r="H19" s="97" t="s">
        <v>193</v>
      </c>
      <c r="I19" s="97" t="s">
        <v>193</v>
      </c>
      <c r="J19" s="30" t="s">
        <v>51</v>
      </c>
      <c r="K19" s="45">
        <v>1967181</v>
      </c>
      <c r="L19" s="42"/>
      <c r="M19" s="42"/>
    </row>
    <row r="20" spans="1:13" ht="30.6">
      <c r="A20" s="39" t="s">
        <v>52</v>
      </c>
      <c r="B20" s="46" t="s">
        <v>53</v>
      </c>
      <c r="C20" s="26" t="s">
        <v>27</v>
      </c>
      <c r="D20" s="26" t="s">
        <v>28</v>
      </c>
      <c r="E20" s="27" t="s">
        <v>29</v>
      </c>
      <c r="F20" s="47" t="s">
        <v>227</v>
      </c>
      <c r="G20" s="47" t="s">
        <v>227</v>
      </c>
      <c r="H20" s="97" t="s">
        <v>193</v>
      </c>
      <c r="I20" s="97" t="s">
        <v>193</v>
      </c>
      <c r="J20" s="30" t="s">
        <v>33</v>
      </c>
      <c r="K20" s="43">
        <v>744617.97</v>
      </c>
      <c r="L20" s="42"/>
      <c r="M20" s="42"/>
    </row>
    <row r="21" spans="1:13" ht="51">
      <c r="A21" s="39" t="s">
        <v>54</v>
      </c>
      <c r="B21" s="46" t="s">
        <v>55</v>
      </c>
      <c r="C21" s="26" t="s">
        <v>27</v>
      </c>
      <c r="D21" s="26" t="s">
        <v>28</v>
      </c>
      <c r="E21" s="27" t="s">
        <v>29</v>
      </c>
      <c r="F21" s="47" t="s">
        <v>227</v>
      </c>
      <c r="G21" s="47" t="s">
        <v>227</v>
      </c>
      <c r="H21" s="97" t="s">
        <v>193</v>
      </c>
      <c r="I21" s="97" t="s">
        <v>193</v>
      </c>
      <c r="J21" s="30" t="s">
        <v>56</v>
      </c>
      <c r="K21" s="45">
        <v>2000000</v>
      </c>
      <c r="L21" s="42"/>
      <c r="M21" s="42"/>
    </row>
    <row r="22" spans="1:13" ht="40.799999999999997">
      <c r="A22" s="39" t="s">
        <v>57</v>
      </c>
      <c r="B22" s="46" t="s">
        <v>58</v>
      </c>
      <c r="C22" s="26" t="s">
        <v>27</v>
      </c>
      <c r="D22" s="26" t="s">
        <v>28</v>
      </c>
      <c r="E22" s="27" t="s">
        <v>29</v>
      </c>
      <c r="F22" s="47" t="s">
        <v>227</v>
      </c>
      <c r="G22" s="47" t="s">
        <v>227</v>
      </c>
      <c r="H22" s="97" t="s">
        <v>193</v>
      </c>
      <c r="I22" s="97" t="s">
        <v>193</v>
      </c>
      <c r="J22" s="30" t="s">
        <v>59</v>
      </c>
      <c r="K22" s="45">
        <v>25000000</v>
      </c>
      <c r="L22" s="42"/>
      <c r="M22" s="42"/>
    </row>
    <row r="23" spans="1:13" ht="51">
      <c r="A23" s="39" t="s">
        <v>60</v>
      </c>
      <c r="B23" s="46" t="s">
        <v>61</v>
      </c>
      <c r="C23" s="26" t="s">
        <v>27</v>
      </c>
      <c r="D23" s="26" t="s">
        <v>28</v>
      </c>
      <c r="E23" s="27" t="s">
        <v>29</v>
      </c>
      <c r="F23" s="47" t="s">
        <v>227</v>
      </c>
      <c r="G23" s="47" t="s">
        <v>227</v>
      </c>
      <c r="H23" s="97" t="s">
        <v>193</v>
      </c>
      <c r="I23" s="97" t="s">
        <v>193</v>
      </c>
      <c r="J23" s="30" t="s">
        <v>62</v>
      </c>
      <c r="K23" s="45">
        <v>9500000</v>
      </c>
      <c r="L23" s="42"/>
      <c r="M23" s="42"/>
    </row>
    <row r="24" spans="1:13" ht="61.2">
      <c r="A24" s="39" t="s">
        <v>63</v>
      </c>
      <c r="B24" s="46" t="s">
        <v>64</v>
      </c>
      <c r="C24" s="26" t="s">
        <v>27</v>
      </c>
      <c r="D24" s="26" t="s">
        <v>28</v>
      </c>
      <c r="E24" s="27" t="s">
        <v>29</v>
      </c>
      <c r="F24" s="47" t="s">
        <v>227</v>
      </c>
      <c r="G24" s="47" t="s">
        <v>227</v>
      </c>
      <c r="H24" s="97" t="s">
        <v>193</v>
      </c>
      <c r="I24" s="97" t="s">
        <v>193</v>
      </c>
      <c r="J24" s="30" t="s">
        <v>48</v>
      </c>
      <c r="K24" s="45">
        <v>1000000</v>
      </c>
      <c r="L24" s="42"/>
      <c r="M24" s="42"/>
    </row>
    <row r="25" spans="1:13" ht="61.2">
      <c r="A25" s="39" t="s">
        <v>65</v>
      </c>
      <c r="B25" s="46" t="s">
        <v>66</v>
      </c>
      <c r="C25" s="26" t="s">
        <v>27</v>
      </c>
      <c r="D25" s="26" t="s">
        <v>28</v>
      </c>
      <c r="E25" s="27" t="s">
        <v>29</v>
      </c>
      <c r="F25" s="47" t="s">
        <v>227</v>
      </c>
      <c r="G25" s="47" t="s">
        <v>227</v>
      </c>
      <c r="H25" s="97" t="s">
        <v>193</v>
      </c>
      <c r="I25" s="97" t="s">
        <v>193</v>
      </c>
      <c r="J25" s="30" t="s">
        <v>67</v>
      </c>
      <c r="K25" s="45">
        <v>250000</v>
      </c>
      <c r="L25" s="42"/>
      <c r="M25" s="42"/>
    </row>
    <row r="26" spans="1:13" ht="61.2">
      <c r="A26" s="39" t="s">
        <v>63</v>
      </c>
      <c r="B26" s="46" t="s">
        <v>68</v>
      </c>
      <c r="C26" s="26" t="s">
        <v>27</v>
      </c>
      <c r="D26" s="26" t="s">
        <v>28</v>
      </c>
      <c r="E26" s="27" t="s">
        <v>29</v>
      </c>
      <c r="F26" s="47" t="s">
        <v>227</v>
      </c>
      <c r="G26" s="47" t="s">
        <v>227</v>
      </c>
      <c r="H26" s="97" t="s">
        <v>193</v>
      </c>
      <c r="I26" s="97" t="s">
        <v>193</v>
      </c>
      <c r="J26" s="30" t="s">
        <v>69</v>
      </c>
      <c r="K26" s="45">
        <v>500000</v>
      </c>
      <c r="L26" s="42"/>
      <c r="M26" s="42"/>
    </row>
    <row r="27" spans="1:13" ht="61.2">
      <c r="A27" s="39" t="s">
        <v>70</v>
      </c>
      <c r="B27" s="46" t="s">
        <v>71</v>
      </c>
      <c r="C27" s="26" t="s">
        <v>27</v>
      </c>
      <c r="D27" s="26" t="s">
        <v>28</v>
      </c>
      <c r="E27" s="27" t="s">
        <v>29</v>
      </c>
      <c r="F27" s="47" t="s">
        <v>227</v>
      </c>
      <c r="G27" s="47" t="s">
        <v>227</v>
      </c>
      <c r="H27" s="97" t="s">
        <v>193</v>
      </c>
      <c r="I27" s="97" t="s">
        <v>193</v>
      </c>
      <c r="J27" s="30" t="s">
        <v>72</v>
      </c>
      <c r="K27" s="45">
        <v>3800000</v>
      </c>
      <c r="L27" s="42"/>
      <c r="M27" s="42"/>
    </row>
    <row r="28" spans="1:13" ht="71.400000000000006">
      <c r="A28" s="39" t="s">
        <v>73</v>
      </c>
      <c r="B28" s="46" t="s">
        <v>74</v>
      </c>
      <c r="C28" s="26" t="s">
        <v>27</v>
      </c>
      <c r="D28" s="26" t="s">
        <v>28</v>
      </c>
      <c r="E28" s="27" t="s">
        <v>29</v>
      </c>
      <c r="F28" s="47" t="s">
        <v>227</v>
      </c>
      <c r="G28" s="47" t="s">
        <v>227</v>
      </c>
      <c r="H28" s="97" t="s">
        <v>193</v>
      </c>
      <c r="I28" s="97" t="s">
        <v>193</v>
      </c>
      <c r="J28" s="30" t="s">
        <v>75</v>
      </c>
      <c r="K28" s="45">
        <v>6137180</v>
      </c>
      <c r="L28" s="42"/>
      <c r="M28" s="42"/>
    </row>
    <row r="29" spans="1:13" ht="71.400000000000006">
      <c r="A29" s="39" t="s">
        <v>76</v>
      </c>
      <c r="B29" s="46" t="s">
        <v>77</v>
      </c>
      <c r="C29" s="26" t="s">
        <v>27</v>
      </c>
      <c r="D29" s="26" t="s">
        <v>28</v>
      </c>
      <c r="E29" s="27" t="s">
        <v>29</v>
      </c>
      <c r="F29" s="47" t="s">
        <v>227</v>
      </c>
      <c r="G29" s="47" t="s">
        <v>227</v>
      </c>
      <c r="H29" s="97" t="s">
        <v>193</v>
      </c>
      <c r="I29" s="97" t="s">
        <v>193</v>
      </c>
      <c r="J29" s="30" t="s">
        <v>75</v>
      </c>
      <c r="K29" s="45">
        <v>3212280</v>
      </c>
      <c r="L29" s="42"/>
      <c r="M29" s="42"/>
    </row>
    <row r="30" spans="1:13" ht="71.400000000000006">
      <c r="A30" s="39" t="s">
        <v>78</v>
      </c>
      <c r="B30" s="46" t="s">
        <v>79</v>
      </c>
      <c r="C30" s="26" t="s">
        <v>27</v>
      </c>
      <c r="D30" s="26" t="s">
        <v>28</v>
      </c>
      <c r="E30" s="27" t="s">
        <v>29</v>
      </c>
      <c r="F30" s="47" t="s">
        <v>227</v>
      </c>
      <c r="G30" s="47" t="s">
        <v>227</v>
      </c>
      <c r="H30" s="97" t="s">
        <v>193</v>
      </c>
      <c r="I30" s="97" t="s">
        <v>193</v>
      </c>
      <c r="J30" s="30" t="s">
        <v>75</v>
      </c>
      <c r="K30" s="45">
        <v>3765900.58</v>
      </c>
      <c r="L30" s="42"/>
      <c r="M30" s="42"/>
    </row>
    <row r="31" spans="1:13" ht="61.2">
      <c r="A31" s="39" t="s">
        <v>80</v>
      </c>
      <c r="B31" s="46" t="s">
        <v>81</v>
      </c>
      <c r="C31" s="26" t="s">
        <v>27</v>
      </c>
      <c r="D31" s="26" t="s">
        <v>28</v>
      </c>
      <c r="E31" s="27" t="s">
        <v>29</v>
      </c>
      <c r="F31" s="47" t="s">
        <v>227</v>
      </c>
      <c r="G31" s="47" t="s">
        <v>227</v>
      </c>
      <c r="H31" s="97" t="s">
        <v>193</v>
      </c>
      <c r="I31" s="97" t="s">
        <v>193</v>
      </c>
      <c r="J31" s="30" t="s">
        <v>69</v>
      </c>
      <c r="K31" s="45">
        <v>1500000</v>
      </c>
      <c r="L31" s="42"/>
      <c r="M31" s="42"/>
    </row>
    <row r="32" spans="1:13" ht="61.2">
      <c r="A32" s="39" t="s">
        <v>82</v>
      </c>
      <c r="B32" s="46" t="s">
        <v>83</v>
      </c>
      <c r="C32" s="26" t="s">
        <v>27</v>
      </c>
      <c r="D32" s="26" t="s">
        <v>28</v>
      </c>
      <c r="E32" s="27" t="s">
        <v>29</v>
      </c>
      <c r="F32" s="47" t="s">
        <v>227</v>
      </c>
      <c r="G32" s="47" t="s">
        <v>227</v>
      </c>
      <c r="H32" s="97" t="s">
        <v>193</v>
      </c>
      <c r="I32" s="97" t="s">
        <v>193</v>
      </c>
      <c r="J32" s="30" t="s">
        <v>84</v>
      </c>
      <c r="K32" s="45">
        <v>250000</v>
      </c>
      <c r="L32" s="42"/>
      <c r="M32" s="42"/>
    </row>
    <row r="33" spans="1:13" ht="40.799999999999997">
      <c r="A33" s="39" t="s">
        <v>85</v>
      </c>
      <c r="B33" s="46" t="s">
        <v>86</v>
      </c>
      <c r="C33" s="26" t="s">
        <v>27</v>
      </c>
      <c r="D33" s="26" t="s">
        <v>28</v>
      </c>
      <c r="E33" s="27" t="s">
        <v>29</v>
      </c>
      <c r="F33" s="47" t="s">
        <v>227</v>
      </c>
      <c r="G33" s="47" t="s">
        <v>227</v>
      </c>
      <c r="H33" s="97" t="s">
        <v>193</v>
      </c>
      <c r="I33" s="97" t="s">
        <v>193</v>
      </c>
      <c r="J33" s="30" t="s">
        <v>87</v>
      </c>
      <c r="K33" s="45">
        <v>5700385</v>
      </c>
      <c r="L33" s="42"/>
      <c r="M33" s="42"/>
    </row>
    <row r="34" spans="1:13" ht="61.2">
      <c r="A34" s="39" t="s">
        <v>88</v>
      </c>
      <c r="B34" s="46" t="s">
        <v>89</v>
      </c>
      <c r="C34" s="26" t="s">
        <v>27</v>
      </c>
      <c r="D34" s="26" t="s">
        <v>28</v>
      </c>
      <c r="E34" s="27" t="s">
        <v>29</v>
      </c>
      <c r="F34" s="47" t="s">
        <v>227</v>
      </c>
      <c r="G34" s="47" t="s">
        <v>227</v>
      </c>
      <c r="H34" s="97" t="s">
        <v>193</v>
      </c>
      <c r="I34" s="97" t="s">
        <v>193</v>
      </c>
      <c r="J34" s="30" t="s">
        <v>69</v>
      </c>
      <c r="K34" s="45">
        <v>1000000</v>
      </c>
      <c r="L34" s="42"/>
      <c r="M34" s="42"/>
    </row>
    <row r="35" spans="1:13" ht="61.2">
      <c r="A35" s="39" t="s">
        <v>90</v>
      </c>
      <c r="B35" s="46" t="s">
        <v>91</v>
      </c>
      <c r="C35" s="26" t="s">
        <v>27</v>
      </c>
      <c r="D35" s="26" t="s">
        <v>28</v>
      </c>
      <c r="E35" s="27" t="s">
        <v>29</v>
      </c>
      <c r="F35" s="47" t="s">
        <v>227</v>
      </c>
      <c r="G35" s="47" t="s">
        <v>227</v>
      </c>
      <c r="H35" s="97" t="s">
        <v>193</v>
      </c>
      <c r="I35" s="97" t="s">
        <v>193</v>
      </c>
      <c r="J35" s="30" t="s">
        <v>69</v>
      </c>
      <c r="K35" s="45">
        <v>2000000</v>
      </c>
      <c r="L35" s="42"/>
      <c r="M35" s="42"/>
    </row>
    <row r="36" spans="1:13" ht="40.799999999999997">
      <c r="A36" s="39" t="s">
        <v>92</v>
      </c>
      <c r="B36" s="46" t="s">
        <v>93</v>
      </c>
      <c r="C36" s="26" t="s">
        <v>27</v>
      </c>
      <c r="D36" s="26" t="s">
        <v>28</v>
      </c>
      <c r="E36" s="27" t="s">
        <v>29</v>
      </c>
      <c r="F36" s="47" t="s">
        <v>227</v>
      </c>
      <c r="G36" s="47" t="s">
        <v>227</v>
      </c>
      <c r="H36" s="97" t="s">
        <v>193</v>
      </c>
      <c r="I36" s="97" t="s">
        <v>193</v>
      </c>
      <c r="J36" s="30" t="s">
        <v>87</v>
      </c>
      <c r="K36" s="45">
        <v>15000000</v>
      </c>
      <c r="L36" s="42"/>
      <c r="M36" s="42"/>
    </row>
    <row r="37" spans="1:13" ht="40.799999999999997">
      <c r="A37" s="39" t="s">
        <v>94</v>
      </c>
      <c r="B37" s="46" t="s">
        <v>95</v>
      </c>
      <c r="C37" s="26" t="s">
        <v>27</v>
      </c>
      <c r="D37" s="26" t="s">
        <v>28</v>
      </c>
      <c r="E37" s="27" t="s">
        <v>29</v>
      </c>
      <c r="F37" s="47" t="s">
        <v>227</v>
      </c>
      <c r="G37" s="47" t="s">
        <v>227</v>
      </c>
      <c r="H37" s="97" t="s">
        <v>193</v>
      </c>
      <c r="I37" s="97" t="s">
        <v>193</v>
      </c>
      <c r="J37" s="30" t="s">
        <v>87</v>
      </c>
      <c r="K37" s="45">
        <v>15000000</v>
      </c>
      <c r="L37" s="42"/>
      <c r="M37" s="42"/>
    </row>
    <row r="38" spans="1:13" ht="40.799999999999997">
      <c r="A38" s="39" t="s">
        <v>96</v>
      </c>
      <c r="B38" s="46" t="s">
        <v>97</v>
      </c>
      <c r="C38" s="26" t="s">
        <v>27</v>
      </c>
      <c r="D38" s="26" t="s">
        <v>28</v>
      </c>
      <c r="E38" s="27" t="s">
        <v>29</v>
      </c>
      <c r="F38" s="47" t="s">
        <v>227</v>
      </c>
      <c r="G38" s="47" t="s">
        <v>227</v>
      </c>
      <c r="H38" s="97" t="s">
        <v>193</v>
      </c>
      <c r="I38" s="97" t="s">
        <v>193</v>
      </c>
      <c r="J38" s="30" t="s">
        <v>87</v>
      </c>
      <c r="K38" s="45">
        <v>15000000</v>
      </c>
      <c r="L38" s="42"/>
      <c r="M38" s="42"/>
    </row>
    <row r="39" spans="1:13" ht="30.6">
      <c r="A39" s="39" t="s">
        <v>98</v>
      </c>
      <c r="B39" s="46" t="s">
        <v>99</v>
      </c>
      <c r="C39" s="26" t="s">
        <v>27</v>
      </c>
      <c r="D39" s="26" t="s">
        <v>28</v>
      </c>
      <c r="E39" s="27" t="s">
        <v>29</v>
      </c>
      <c r="F39" s="47" t="s">
        <v>227</v>
      </c>
      <c r="G39" s="47" t="s">
        <v>227</v>
      </c>
      <c r="H39" s="97" t="s">
        <v>193</v>
      </c>
      <c r="I39" s="97" t="s">
        <v>193</v>
      </c>
      <c r="J39" s="30" t="s">
        <v>100</v>
      </c>
      <c r="K39" s="45">
        <v>1000000</v>
      </c>
      <c r="L39" s="42"/>
      <c r="M39" s="42"/>
    </row>
    <row r="40" spans="1:13" ht="71.400000000000006">
      <c r="A40" s="39" t="s">
        <v>101</v>
      </c>
      <c r="B40" s="46" t="s">
        <v>102</v>
      </c>
      <c r="C40" s="26" t="s">
        <v>27</v>
      </c>
      <c r="D40" s="26" t="s">
        <v>28</v>
      </c>
      <c r="E40" s="27" t="s">
        <v>29</v>
      </c>
      <c r="F40" s="47" t="s">
        <v>227</v>
      </c>
      <c r="G40" s="47" t="s">
        <v>227</v>
      </c>
      <c r="H40" s="97" t="s">
        <v>193</v>
      </c>
      <c r="I40" s="97" t="s">
        <v>193</v>
      </c>
      <c r="J40" s="30" t="s">
        <v>103</v>
      </c>
      <c r="K40" s="45">
        <v>1000000</v>
      </c>
      <c r="L40" s="42"/>
      <c r="M40" s="42"/>
    </row>
    <row r="41" spans="1:13" ht="71.400000000000006">
      <c r="A41" s="39" t="s">
        <v>104</v>
      </c>
      <c r="B41" s="46" t="s">
        <v>105</v>
      </c>
      <c r="C41" s="26" t="s">
        <v>27</v>
      </c>
      <c r="D41" s="26" t="s">
        <v>28</v>
      </c>
      <c r="E41" s="27" t="s">
        <v>29</v>
      </c>
      <c r="F41" s="47" t="s">
        <v>227</v>
      </c>
      <c r="G41" s="47" t="s">
        <v>227</v>
      </c>
      <c r="H41" s="97" t="s">
        <v>193</v>
      </c>
      <c r="I41" s="97" t="s">
        <v>193</v>
      </c>
      <c r="J41" s="30" t="s">
        <v>103</v>
      </c>
      <c r="K41" s="45">
        <v>42500000</v>
      </c>
      <c r="L41" s="42"/>
      <c r="M41" s="42"/>
    </row>
    <row r="42" spans="1:13" ht="71.400000000000006">
      <c r="A42" s="39" t="s">
        <v>106</v>
      </c>
      <c r="B42" s="46" t="s">
        <v>107</v>
      </c>
      <c r="C42" s="26" t="s">
        <v>27</v>
      </c>
      <c r="D42" s="26" t="s">
        <v>28</v>
      </c>
      <c r="E42" s="27" t="s">
        <v>29</v>
      </c>
      <c r="F42" s="47" t="s">
        <v>227</v>
      </c>
      <c r="G42" s="47" t="s">
        <v>227</v>
      </c>
      <c r="H42" s="97" t="s">
        <v>193</v>
      </c>
      <c r="I42" s="97" t="s">
        <v>193</v>
      </c>
      <c r="J42" s="30" t="s">
        <v>103</v>
      </c>
      <c r="K42" s="45">
        <v>3000000</v>
      </c>
      <c r="L42" s="42"/>
      <c r="M42" s="42"/>
    </row>
    <row r="43" spans="1:13" ht="71.400000000000006">
      <c r="A43" s="39" t="s">
        <v>108</v>
      </c>
      <c r="B43" s="46" t="s">
        <v>109</v>
      </c>
      <c r="C43" s="26" t="s">
        <v>27</v>
      </c>
      <c r="D43" s="26" t="s">
        <v>28</v>
      </c>
      <c r="E43" s="27" t="s">
        <v>29</v>
      </c>
      <c r="F43" s="47" t="s">
        <v>227</v>
      </c>
      <c r="G43" s="47" t="s">
        <v>227</v>
      </c>
      <c r="H43" s="97" t="s">
        <v>193</v>
      </c>
      <c r="I43" s="97" t="s">
        <v>193</v>
      </c>
      <c r="J43" s="30" t="s">
        <v>103</v>
      </c>
      <c r="K43" s="45">
        <v>1000000</v>
      </c>
      <c r="L43" s="42"/>
      <c r="M43" s="42"/>
    </row>
    <row r="44" spans="1:13" ht="71.400000000000006">
      <c r="A44" s="39" t="s">
        <v>110</v>
      </c>
      <c r="B44" s="46" t="s">
        <v>111</v>
      </c>
      <c r="C44" s="26" t="s">
        <v>27</v>
      </c>
      <c r="D44" s="26" t="s">
        <v>28</v>
      </c>
      <c r="E44" s="27" t="s">
        <v>29</v>
      </c>
      <c r="F44" s="47" t="s">
        <v>227</v>
      </c>
      <c r="G44" s="47" t="s">
        <v>227</v>
      </c>
      <c r="H44" s="97" t="s">
        <v>193</v>
      </c>
      <c r="I44" s="97" t="s">
        <v>193</v>
      </c>
      <c r="J44" s="30" t="s">
        <v>75</v>
      </c>
      <c r="K44" s="45">
        <v>3388405</v>
      </c>
      <c r="L44" s="42"/>
      <c r="M44" s="42"/>
    </row>
    <row r="45" spans="1:13" ht="71.400000000000006">
      <c r="A45" s="39" t="s">
        <v>112</v>
      </c>
      <c r="B45" s="46" t="s">
        <v>113</v>
      </c>
      <c r="C45" s="26" t="s">
        <v>27</v>
      </c>
      <c r="D45" s="26" t="s">
        <v>28</v>
      </c>
      <c r="E45" s="27" t="s">
        <v>29</v>
      </c>
      <c r="F45" s="47" t="s">
        <v>227</v>
      </c>
      <c r="G45" s="47" t="s">
        <v>227</v>
      </c>
      <c r="H45" s="97" t="s">
        <v>193</v>
      </c>
      <c r="I45" s="97" t="s">
        <v>193</v>
      </c>
      <c r="J45" s="30" t="s">
        <v>75</v>
      </c>
      <c r="K45" s="45">
        <v>2982086.8</v>
      </c>
      <c r="L45" s="42"/>
      <c r="M45" s="42"/>
    </row>
    <row r="46" spans="1:13" ht="61.2">
      <c r="A46" s="39" t="s">
        <v>114</v>
      </c>
      <c r="B46" s="46" t="s">
        <v>115</v>
      </c>
      <c r="C46" s="26" t="s">
        <v>27</v>
      </c>
      <c r="D46" s="26" t="s">
        <v>28</v>
      </c>
      <c r="E46" s="27" t="s">
        <v>29</v>
      </c>
      <c r="F46" s="47" t="s">
        <v>227</v>
      </c>
      <c r="G46" s="47" t="s">
        <v>227</v>
      </c>
      <c r="H46" s="97" t="s">
        <v>193</v>
      </c>
      <c r="I46" s="97" t="s">
        <v>193</v>
      </c>
      <c r="J46" s="30" t="s">
        <v>67</v>
      </c>
      <c r="K46" s="45">
        <v>2982086.8</v>
      </c>
      <c r="L46" s="42"/>
      <c r="M46" s="42"/>
    </row>
    <row r="47" spans="1:13" ht="61.2">
      <c r="A47" s="39" t="s">
        <v>116</v>
      </c>
      <c r="B47" s="46" t="s">
        <v>117</v>
      </c>
      <c r="C47" s="26" t="s">
        <v>27</v>
      </c>
      <c r="D47" s="26" t="s">
        <v>28</v>
      </c>
      <c r="E47" s="27" t="s">
        <v>29</v>
      </c>
      <c r="F47" s="47" t="s">
        <v>227</v>
      </c>
      <c r="G47" s="47" t="s">
        <v>227</v>
      </c>
      <c r="H47" s="97" t="s">
        <v>193</v>
      </c>
      <c r="I47" s="97" t="s">
        <v>193</v>
      </c>
      <c r="J47" s="30" t="s">
        <v>67</v>
      </c>
      <c r="K47" s="45">
        <v>250000</v>
      </c>
      <c r="L47" s="42"/>
      <c r="M47" s="42"/>
    </row>
    <row r="48" spans="1:13" ht="71.400000000000006">
      <c r="A48" s="39" t="s">
        <v>118</v>
      </c>
      <c r="B48" s="46" t="s">
        <v>119</v>
      </c>
      <c r="C48" s="26" t="s">
        <v>27</v>
      </c>
      <c r="D48" s="26" t="s">
        <v>28</v>
      </c>
      <c r="E48" s="27" t="s">
        <v>29</v>
      </c>
      <c r="F48" s="47" t="s">
        <v>227</v>
      </c>
      <c r="G48" s="47" t="s">
        <v>227</v>
      </c>
      <c r="H48" s="97" t="s">
        <v>193</v>
      </c>
      <c r="I48" s="97" t="s">
        <v>193</v>
      </c>
      <c r="J48" s="30" t="s">
        <v>103</v>
      </c>
      <c r="K48" s="45">
        <v>2000000</v>
      </c>
      <c r="L48" s="42"/>
      <c r="M48" s="42"/>
    </row>
    <row r="49" spans="1:13" ht="20.399999999999999">
      <c r="A49" s="39" t="s">
        <v>120</v>
      </c>
      <c r="B49" s="46" t="s">
        <v>121</v>
      </c>
      <c r="C49" s="26" t="s">
        <v>27</v>
      </c>
      <c r="D49" s="26" t="s">
        <v>28</v>
      </c>
      <c r="E49" s="27" t="s">
        <v>29</v>
      </c>
      <c r="F49" s="47" t="s">
        <v>227</v>
      </c>
      <c r="G49" s="47" t="s">
        <v>227</v>
      </c>
      <c r="H49" s="97" t="s">
        <v>193</v>
      </c>
      <c r="I49" s="97" t="s">
        <v>193</v>
      </c>
      <c r="J49" s="30" t="s">
        <v>122</v>
      </c>
      <c r="K49" s="45">
        <v>29700000</v>
      </c>
      <c r="L49" s="42"/>
      <c r="M49" s="42"/>
    </row>
    <row r="50" spans="1:13" ht="40.799999999999997">
      <c r="A50" s="39" t="s">
        <v>123</v>
      </c>
      <c r="B50" s="46" t="s">
        <v>124</v>
      </c>
      <c r="C50" s="26" t="s">
        <v>27</v>
      </c>
      <c r="D50" s="26" t="s">
        <v>28</v>
      </c>
      <c r="E50" s="27" t="s">
        <v>29</v>
      </c>
      <c r="F50" s="47" t="s">
        <v>227</v>
      </c>
      <c r="G50" s="47" t="s">
        <v>227</v>
      </c>
      <c r="H50" s="97" t="s">
        <v>193</v>
      </c>
      <c r="I50" s="97" t="s">
        <v>193</v>
      </c>
      <c r="J50" s="30" t="s">
        <v>125</v>
      </c>
      <c r="K50" s="45">
        <v>1000000</v>
      </c>
      <c r="L50" s="42"/>
      <c r="M50" s="42"/>
    </row>
    <row r="51" spans="1:13" ht="40.799999999999997">
      <c r="A51" s="39" t="s">
        <v>126</v>
      </c>
      <c r="B51" s="46" t="s">
        <v>127</v>
      </c>
      <c r="C51" s="26" t="s">
        <v>27</v>
      </c>
      <c r="D51" s="26" t="s">
        <v>28</v>
      </c>
      <c r="E51" s="27" t="s">
        <v>29</v>
      </c>
      <c r="F51" s="47" t="s">
        <v>227</v>
      </c>
      <c r="G51" s="47" t="s">
        <v>227</v>
      </c>
      <c r="H51" s="97" t="s">
        <v>193</v>
      </c>
      <c r="I51" s="97" t="s">
        <v>193</v>
      </c>
      <c r="J51" s="30" t="s">
        <v>125</v>
      </c>
      <c r="K51" s="45">
        <v>1940524.03</v>
      </c>
      <c r="L51" s="42"/>
      <c r="M51" s="42"/>
    </row>
    <row r="52" spans="1:13" ht="40.799999999999997">
      <c r="A52" s="39" t="s">
        <v>128</v>
      </c>
      <c r="B52" s="46" t="s">
        <v>129</v>
      </c>
      <c r="C52" s="26" t="s">
        <v>27</v>
      </c>
      <c r="D52" s="26" t="s">
        <v>28</v>
      </c>
      <c r="E52" s="27" t="s">
        <v>29</v>
      </c>
      <c r="F52" s="47" t="s">
        <v>227</v>
      </c>
      <c r="G52" s="47" t="s">
        <v>227</v>
      </c>
      <c r="H52" s="97" t="s">
        <v>193</v>
      </c>
      <c r="I52" s="97" t="s">
        <v>193</v>
      </c>
      <c r="J52" s="30" t="s">
        <v>130</v>
      </c>
      <c r="K52" s="45">
        <v>2413109.06</v>
      </c>
      <c r="L52" s="42"/>
      <c r="M52" s="42"/>
    </row>
    <row r="53" spans="1:13" ht="40.799999999999997">
      <c r="A53" s="39" t="s">
        <v>131</v>
      </c>
      <c r="B53" s="46" t="s">
        <v>132</v>
      </c>
      <c r="C53" s="26" t="s">
        <v>27</v>
      </c>
      <c r="D53" s="26" t="s">
        <v>28</v>
      </c>
      <c r="E53" s="27" t="s">
        <v>29</v>
      </c>
      <c r="F53" s="47" t="s">
        <v>227</v>
      </c>
      <c r="G53" s="47" t="s">
        <v>227</v>
      </c>
      <c r="H53" s="97" t="s">
        <v>193</v>
      </c>
      <c r="I53" s="97" t="s">
        <v>193</v>
      </c>
      <c r="J53" s="30" t="s">
        <v>130</v>
      </c>
      <c r="K53" s="45">
        <v>2486178.2599999998</v>
      </c>
      <c r="L53" s="42"/>
      <c r="M53" s="42"/>
    </row>
    <row r="54" spans="1:13" ht="71.400000000000006">
      <c r="A54" s="39" t="s">
        <v>133</v>
      </c>
      <c r="B54" s="46" t="s">
        <v>134</v>
      </c>
      <c r="C54" s="26" t="s">
        <v>27</v>
      </c>
      <c r="D54" s="26" t="s">
        <v>28</v>
      </c>
      <c r="E54" s="27" t="s">
        <v>29</v>
      </c>
      <c r="F54" s="47" t="s">
        <v>227</v>
      </c>
      <c r="G54" s="47" t="s">
        <v>227</v>
      </c>
      <c r="H54" s="97" t="s">
        <v>193</v>
      </c>
      <c r="I54" s="97" t="s">
        <v>193</v>
      </c>
      <c r="J54" s="30" t="s">
        <v>103</v>
      </c>
      <c r="K54" s="45">
        <v>1500000</v>
      </c>
      <c r="L54" s="42"/>
      <c r="M54" s="42"/>
    </row>
    <row r="55" spans="1:13" ht="51">
      <c r="A55" s="39" t="s">
        <v>135</v>
      </c>
      <c r="B55" s="46" t="s">
        <v>136</v>
      </c>
      <c r="C55" s="26" t="s">
        <v>27</v>
      </c>
      <c r="D55" s="26" t="s">
        <v>28</v>
      </c>
      <c r="E55" s="27" t="s">
        <v>29</v>
      </c>
      <c r="F55" s="47" t="s">
        <v>227</v>
      </c>
      <c r="G55" s="47" t="s">
        <v>227</v>
      </c>
      <c r="H55" s="97" t="s">
        <v>193</v>
      </c>
      <c r="I55" s="97" t="s">
        <v>193</v>
      </c>
      <c r="J55" s="30" t="s">
        <v>137</v>
      </c>
      <c r="K55" s="45">
        <v>12000000</v>
      </c>
      <c r="L55" s="42"/>
      <c r="M55" s="42"/>
    </row>
    <row r="56" spans="1:13" ht="51">
      <c r="A56" s="39" t="s">
        <v>138</v>
      </c>
      <c r="B56" s="46" t="s">
        <v>139</v>
      </c>
      <c r="C56" s="26" t="s">
        <v>27</v>
      </c>
      <c r="D56" s="26" t="s">
        <v>28</v>
      </c>
      <c r="E56" s="27" t="s">
        <v>29</v>
      </c>
      <c r="F56" s="47" t="s">
        <v>227</v>
      </c>
      <c r="G56" s="47" t="s">
        <v>227</v>
      </c>
      <c r="H56" s="97" t="s">
        <v>193</v>
      </c>
      <c r="I56" s="97" t="s">
        <v>193</v>
      </c>
      <c r="J56" s="30" t="s">
        <v>140</v>
      </c>
      <c r="K56" s="45">
        <v>350000</v>
      </c>
      <c r="L56" s="42"/>
      <c r="M56" s="42"/>
    </row>
    <row r="57" spans="1:13" ht="61.2">
      <c r="A57" s="39" t="s">
        <v>141</v>
      </c>
      <c r="B57" s="46" t="s">
        <v>142</v>
      </c>
      <c r="C57" s="26" t="s">
        <v>27</v>
      </c>
      <c r="D57" s="26" t="s">
        <v>28</v>
      </c>
      <c r="E57" s="27" t="s">
        <v>29</v>
      </c>
      <c r="F57" s="47" t="s">
        <v>227</v>
      </c>
      <c r="G57" s="47" t="s">
        <v>227</v>
      </c>
      <c r="H57" s="97" t="s">
        <v>193</v>
      </c>
      <c r="I57" s="97" t="s">
        <v>193</v>
      </c>
      <c r="J57" s="30" t="s">
        <v>143</v>
      </c>
      <c r="K57" s="45">
        <v>1000000</v>
      </c>
      <c r="L57" s="42"/>
      <c r="M57" s="42"/>
    </row>
    <row r="58" spans="1:13" ht="40.799999999999997">
      <c r="A58" s="39" t="s">
        <v>144</v>
      </c>
      <c r="B58" s="46" t="s">
        <v>145</v>
      </c>
      <c r="C58" s="26" t="s">
        <v>27</v>
      </c>
      <c r="D58" s="26" t="s">
        <v>28</v>
      </c>
      <c r="E58" s="27" t="s">
        <v>29</v>
      </c>
      <c r="F58" s="47" t="s">
        <v>227</v>
      </c>
      <c r="G58" s="47" t="s">
        <v>227</v>
      </c>
      <c r="H58" s="97" t="s">
        <v>193</v>
      </c>
      <c r="I58" s="97" t="s">
        <v>193</v>
      </c>
      <c r="J58" s="30" t="s">
        <v>59</v>
      </c>
      <c r="K58" s="45">
        <v>20000000</v>
      </c>
      <c r="L58" s="42"/>
      <c r="M58" s="42"/>
    </row>
    <row r="59" spans="1:13" ht="61.2">
      <c r="A59" s="39" t="s">
        <v>146</v>
      </c>
      <c r="B59" s="46" t="s">
        <v>147</v>
      </c>
      <c r="C59" s="26" t="s">
        <v>27</v>
      </c>
      <c r="D59" s="26" t="s">
        <v>28</v>
      </c>
      <c r="E59" s="27" t="s">
        <v>29</v>
      </c>
      <c r="F59" s="47" t="s">
        <v>227</v>
      </c>
      <c r="G59" s="47" t="s">
        <v>227</v>
      </c>
      <c r="H59" s="97" t="s">
        <v>193</v>
      </c>
      <c r="I59" s="97" t="s">
        <v>193</v>
      </c>
      <c r="J59" s="30" t="s">
        <v>148</v>
      </c>
      <c r="K59" s="45">
        <v>2143363.4500000002</v>
      </c>
      <c r="L59" s="42"/>
      <c r="M59" s="42"/>
    </row>
    <row r="60" spans="1:13" ht="51">
      <c r="A60" s="39" t="s">
        <v>149</v>
      </c>
      <c r="B60" s="46" t="s">
        <v>150</v>
      </c>
      <c r="C60" s="26" t="s">
        <v>27</v>
      </c>
      <c r="D60" s="26" t="s">
        <v>28</v>
      </c>
      <c r="E60" s="27" t="s">
        <v>29</v>
      </c>
      <c r="F60" s="47" t="s">
        <v>227</v>
      </c>
      <c r="G60" s="47" t="s">
        <v>227</v>
      </c>
      <c r="H60" s="97" t="s">
        <v>193</v>
      </c>
      <c r="I60" s="97" t="s">
        <v>193</v>
      </c>
      <c r="J60" s="30" t="s">
        <v>151</v>
      </c>
      <c r="K60" s="45">
        <v>1936651.59</v>
      </c>
      <c r="L60" s="42"/>
      <c r="M60" s="42"/>
    </row>
    <row r="61" spans="1:13" ht="61.2">
      <c r="A61" s="39" t="s">
        <v>152</v>
      </c>
      <c r="B61" s="46" t="s">
        <v>153</v>
      </c>
      <c r="C61" s="26" t="s">
        <v>27</v>
      </c>
      <c r="D61" s="26" t="s">
        <v>28</v>
      </c>
      <c r="E61" s="27" t="s">
        <v>29</v>
      </c>
      <c r="F61" s="47" t="s">
        <v>227</v>
      </c>
      <c r="G61" s="47" t="s">
        <v>227</v>
      </c>
      <c r="H61" s="97" t="s">
        <v>228</v>
      </c>
      <c r="I61" s="97" t="s">
        <v>193</v>
      </c>
      <c r="J61" s="30" t="s">
        <v>67</v>
      </c>
      <c r="K61" s="45">
        <v>350000</v>
      </c>
      <c r="L61" s="42"/>
      <c r="M61" s="42"/>
    </row>
    <row r="62" spans="1:13" ht="61.2">
      <c r="A62" s="39" t="s">
        <v>154</v>
      </c>
      <c r="B62" s="46" t="s">
        <v>155</v>
      </c>
      <c r="C62" s="26" t="s">
        <v>27</v>
      </c>
      <c r="D62" s="26" t="s">
        <v>28</v>
      </c>
      <c r="E62" s="27" t="s">
        <v>29</v>
      </c>
      <c r="F62" s="47" t="s">
        <v>227</v>
      </c>
      <c r="G62" s="47" t="s">
        <v>227</v>
      </c>
      <c r="H62" s="97" t="s">
        <v>193</v>
      </c>
      <c r="I62" s="97" t="s">
        <v>193</v>
      </c>
      <c r="J62" s="30" t="s">
        <v>143</v>
      </c>
      <c r="K62" s="45">
        <v>880000</v>
      </c>
      <c r="L62" s="42"/>
      <c r="M62" s="42"/>
    </row>
    <row r="63" spans="1:13" ht="20.399999999999999">
      <c r="A63" s="39" t="s">
        <v>156</v>
      </c>
      <c r="B63" s="46" t="s">
        <v>157</v>
      </c>
      <c r="C63" s="26" t="s">
        <v>27</v>
      </c>
      <c r="D63" s="26" t="s">
        <v>28</v>
      </c>
      <c r="E63" s="27" t="s">
        <v>29</v>
      </c>
      <c r="F63" s="47" t="s">
        <v>227</v>
      </c>
      <c r="G63" s="47" t="s">
        <v>227</v>
      </c>
      <c r="H63" s="97" t="s">
        <v>193</v>
      </c>
      <c r="I63" s="97" t="s">
        <v>193</v>
      </c>
      <c r="J63" s="30" t="s">
        <v>100</v>
      </c>
      <c r="K63" s="45">
        <v>50600000</v>
      </c>
      <c r="L63" s="42"/>
      <c r="M63" s="42"/>
    </row>
    <row r="64" spans="1:13" ht="51">
      <c r="A64" s="39" t="s">
        <v>158</v>
      </c>
      <c r="B64" s="46" t="s">
        <v>159</v>
      </c>
      <c r="C64" s="26" t="s">
        <v>27</v>
      </c>
      <c r="D64" s="26" t="s">
        <v>28</v>
      </c>
      <c r="E64" s="27" t="s">
        <v>29</v>
      </c>
      <c r="F64" s="47" t="s">
        <v>227</v>
      </c>
      <c r="G64" s="47" t="s">
        <v>227</v>
      </c>
      <c r="H64" s="97" t="s">
        <v>193</v>
      </c>
      <c r="I64" s="97" t="s">
        <v>193</v>
      </c>
      <c r="J64" s="30" t="s">
        <v>160</v>
      </c>
      <c r="K64" s="45">
        <v>208760000</v>
      </c>
      <c r="L64" s="42"/>
      <c r="M64" s="42"/>
    </row>
    <row r="65" spans="1:13" ht="61.2">
      <c r="A65" s="39" t="s">
        <v>161</v>
      </c>
      <c r="B65" s="46" t="s">
        <v>162</v>
      </c>
      <c r="C65" s="26" t="s">
        <v>27</v>
      </c>
      <c r="D65" s="26" t="s">
        <v>28</v>
      </c>
      <c r="E65" s="27" t="s">
        <v>29</v>
      </c>
      <c r="F65" s="47" t="s">
        <v>227</v>
      </c>
      <c r="G65" s="47" t="s">
        <v>227</v>
      </c>
      <c r="H65" s="97" t="s">
        <v>193</v>
      </c>
      <c r="I65" s="97" t="s">
        <v>193</v>
      </c>
      <c r="J65" s="30" t="s">
        <v>69</v>
      </c>
      <c r="K65" s="45">
        <v>985775.93</v>
      </c>
      <c r="L65" s="42"/>
      <c r="M65" s="42"/>
    </row>
    <row r="66" spans="1:13" ht="30.6">
      <c r="A66" s="39" t="s">
        <v>163</v>
      </c>
      <c r="B66" s="46" t="s">
        <v>164</v>
      </c>
      <c r="C66" s="26" t="s">
        <v>27</v>
      </c>
      <c r="D66" s="26" t="s">
        <v>28</v>
      </c>
      <c r="E66" s="27" t="s">
        <v>29</v>
      </c>
      <c r="F66" s="47" t="s">
        <v>227</v>
      </c>
      <c r="G66" s="47" t="s">
        <v>227</v>
      </c>
      <c r="H66" s="97" t="s">
        <v>193</v>
      </c>
      <c r="I66" s="97" t="s">
        <v>193</v>
      </c>
      <c r="J66" s="30" t="s">
        <v>165</v>
      </c>
      <c r="K66" s="45">
        <v>1499419.15</v>
      </c>
      <c r="L66" s="42"/>
      <c r="M66" s="42"/>
    </row>
    <row r="67" spans="1:13" ht="51">
      <c r="A67" s="39" t="s">
        <v>166</v>
      </c>
      <c r="B67" s="46" t="s">
        <v>167</v>
      </c>
      <c r="C67" s="26" t="s">
        <v>27</v>
      </c>
      <c r="D67" s="26" t="s">
        <v>28</v>
      </c>
      <c r="E67" s="27" t="s">
        <v>29</v>
      </c>
      <c r="F67" s="47" t="s">
        <v>227</v>
      </c>
      <c r="G67" s="47" t="s">
        <v>227</v>
      </c>
      <c r="H67" s="97" t="s">
        <v>193</v>
      </c>
      <c r="I67" s="97" t="s">
        <v>193</v>
      </c>
      <c r="J67" s="30" t="s">
        <v>151</v>
      </c>
      <c r="K67" s="45">
        <v>3000000</v>
      </c>
      <c r="L67" s="42"/>
      <c r="M67" s="42"/>
    </row>
    <row r="68" spans="1:13" ht="61.2">
      <c r="A68" s="39" t="s">
        <v>168</v>
      </c>
      <c r="B68" s="46" t="s">
        <v>169</v>
      </c>
      <c r="C68" s="26" t="s">
        <v>27</v>
      </c>
      <c r="D68" s="26" t="s">
        <v>28</v>
      </c>
      <c r="E68" s="27" t="s">
        <v>29</v>
      </c>
      <c r="F68" s="47" t="s">
        <v>227</v>
      </c>
      <c r="G68" s="47" t="s">
        <v>227</v>
      </c>
      <c r="H68" s="97" t="s">
        <v>193</v>
      </c>
      <c r="I68" s="97" t="s">
        <v>193</v>
      </c>
      <c r="J68" s="30" t="s">
        <v>67</v>
      </c>
      <c r="K68" s="45">
        <v>250000</v>
      </c>
      <c r="L68" s="42"/>
      <c r="M68" s="42"/>
    </row>
    <row r="69" spans="1:13" ht="61.2">
      <c r="A69" s="39" t="s">
        <v>170</v>
      </c>
      <c r="B69" s="46" t="s">
        <v>171</v>
      </c>
      <c r="C69" s="26" t="s">
        <v>27</v>
      </c>
      <c r="D69" s="26" t="s">
        <v>28</v>
      </c>
      <c r="E69" s="27" t="s">
        <v>29</v>
      </c>
      <c r="F69" s="47" t="s">
        <v>227</v>
      </c>
      <c r="G69" s="47" t="s">
        <v>227</v>
      </c>
      <c r="H69" s="97" t="s">
        <v>193</v>
      </c>
      <c r="I69" s="97" t="s">
        <v>193</v>
      </c>
      <c r="J69" s="30" t="s">
        <v>67</v>
      </c>
      <c r="K69" s="45">
        <v>400000</v>
      </c>
      <c r="L69" s="42"/>
      <c r="M69" s="42"/>
    </row>
    <row r="70" spans="1:13" ht="61.2">
      <c r="A70" s="39" t="s">
        <v>133</v>
      </c>
      <c r="B70" s="46" t="s">
        <v>229</v>
      </c>
      <c r="C70" s="26" t="s">
        <v>27</v>
      </c>
      <c r="D70" s="26" t="s">
        <v>28</v>
      </c>
      <c r="E70" s="27" t="s">
        <v>29</v>
      </c>
      <c r="F70" s="47" t="s">
        <v>227</v>
      </c>
      <c r="G70" s="47" t="s">
        <v>227</v>
      </c>
      <c r="H70" s="97" t="s">
        <v>193</v>
      </c>
      <c r="I70" s="97" t="s">
        <v>193</v>
      </c>
      <c r="J70" s="30" t="s">
        <v>69</v>
      </c>
      <c r="K70" s="45">
        <v>500000</v>
      </c>
      <c r="L70" s="42"/>
      <c r="M70" s="42"/>
    </row>
    <row r="71" spans="1:13" ht="30.6">
      <c r="A71" s="39" t="s">
        <v>230</v>
      </c>
      <c r="B71" s="46" t="s">
        <v>231</v>
      </c>
      <c r="C71" s="26" t="s">
        <v>27</v>
      </c>
      <c r="D71" s="26" t="s">
        <v>28</v>
      </c>
      <c r="E71" s="27" t="s">
        <v>29</v>
      </c>
      <c r="F71" s="47" t="s">
        <v>227</v>
      </c>
      <c r="G71" s="47" t="s">
        <v>227</v>
      </c>
      <c r="H71" s="97" t="s">
        <v>193</v>
      </c>
      <c r="I71" s="97" t="s">
        <v>193</v>
      </c>
      <c r="J71" s="30" t="s">
        <v>232</v>
      </c>
      <c r="K71" s="45">
        <v>1500000</v>
      </c>
      <c r="L71" s="42"/>
      <c r="M71" s="42"/>
    </row>
    <row r="72" spans="1:13" ht="61.2">
      <c r="A72" s="39" t="s">
        <v>233</v>
      </c>
      <c r="B72" s="46" t="s">
        <v>234</v>
      </c>
      <c r="C72" s="26" t="s">
        <v>27</v>
      </c>
      <c r="D72" s="26" t="s">
        <v>28</v>
      </c>
      <c r="E72" s="27" t="s">
        <v>29</v>
      </c>
      <c r="F72" s="47" t="s">
        <v>227</v>
      </c>
      <c r="G72" s="47" t="s">
        <v>227</v>
      </c>
      <c r="H72" s="97" t="s">
        <v>193</v>
      </c>
      <c r="I72" s="97" t="s">
        <v>193</v>
      </c>
      <c r="J72" s="30" t="s">
        <v>69</v>
      </c>
      <c r="K72" s="45">
        <v>500000.01</v>
      </c>
      <c r="L72" s="42"/>
      <c r="M72" s="42"/>
    </row>
    <row r="73" spans="1:13" ht="30.6">
      <c r="A73" s="39" t="s">
        <v>235</v>
      </c>
      <c r="B73" s="46" t="s">
        <v>236</v>
      </c>
      <c r="C73" s="26" t="s">
        <v>27</v>
      </c>
      <c r="D73" s="26" t="s">
        <v>28</v>
      </c>
      <c r="E73" s="27" t="s">
        <v>29</v>
      </c>
      <c r="F73" s="47" t="s">
        <v>227</v>
      </c>
      <c r="G73" s="47" t="s">
        <v>227</v>
      </c>
      <c r="H73" s="97" t="s">
        <v>193</v>
      </c>
      <c r="I73" s="97" t="s">
        <v>193</v>
      </c>
      <c r="J73" s="30" t="s">
        <v>237</v>
      </c>
      <c r="K73" s="45">
        <v>2231382.2400000002</v>
      </c>
      <c r="L73" s="42"/>
      <c r="M73" s="42"/>
    </row>
    <row r="74" spans="1:13">
      <c r="A74" s="198" t="s">
        <v>238</v>
      </c>
      <c r="B74" s="199"/>
      <c r="C74" s="199"/>
      <c r="D74" s="199"/>
      <c r="E74" s="199"/>
      <c r="F74" s="199"/>
      <c r="G74" s="199"/>
      <c r="H74" s="199"/>
      <c r="I74" s="199"/>
      <c r="J74" s="199"/>
      <c r="K74" s="104">
        <f>SUM(K11:K73)</f>
        <v>530069909.5</v>
      </c>
      <c r="L74" s="105"/>
      <c r="M74" s="106"/>
    </row>
    <row r="75" spans="1:13">
      <c r="A75" s="107"/>
      <c r="B75" s="107"/>
      <c r="C75" s="107"/>
      <c r="D75" s="107"/>
      <c r="E75" s="107"/>
      <c r="F75" s="107"/>
      <c r="G75" s="107"/>
      <c r="H75" s="107"/>
      <c r="I75" s="107"/>
      <c r="J75" s="107"/>
      <c r="K75" s="104"/>
      <c r="L75" s="105"/>
      <c r="M75" s="105"/>
    </row>
    <row r="76" spans="1:13">
      <c r="A76" s="107"/>
      <c r="B76" s="107"/>
      <c r="C76" s="107"/>
      <c r="D76" s="107"/>
      <c r="E76" s="107"/>
      <c r="F76" s="107"/>
      <c r="G76" s="107"/>
      <c r="H76" s="107"/>
      <c r="I76" s="107"/>
      <c r="J76" s="107"/>
      <c r="K76" s="104"/>
      <c r="L76" s="105"/>
      <c r="M76" s="105"/>
    </row>
    <row r="77" spans="1:13">
      <c r="A77" s="107"/>
      <c r="B77" s="107"/>
      <c r="C77" s="107"/>
      <c r="D77" s="107"/>
      <c r="E77" s="107"/>
      <c r="F77" s="107"/>
      <c r="G77" s="107"/>
      <c r="H77" s="107"/>
      <c r="I77" s="107"/>
      <c r="J77" s="107"/>
      <c r="K77" s="104"/>
      <c r="L77" s="105"/>
      <c r="M77" s="105"/>
    </row>
    <row r="78" spans="1:13" ht="31.8">
      <c r="A78" s="39"/>
      <c r="B78" s="46" t="s">
        <v>239</v>
      </c>
      <c r="C78" s="26" t="s">
        <v>240</v>
      </c>
      <c r="D78" s="26" t="s">
        <v>28</v>
      </c>
      <c r="E78" s="108" t="s">
        <v>241</v>
      </c>
      <c r="F78" s="47" t="s">
        <v>227</v>
      </c>
      <c r="G78" s="47" t="s">
        <v>227</v>
      </c>
      <c r="H78" s="97" t="s">
        <v>227</v>
      </c>
      <c r="I78" s="97" t="s">
        <v>227</v>
      </c>
      <c r="J78" s="30" t="s">
        <v>242</v>
      </c>
      <c r="K78" s="45">
        <v>35891040</v>
      </c>
      <c r="L78" s="42"/>
      <c r="M78" s="42"/>
    </row>
    <row r="79" spans="1:13" ht="31.8">
      <c r="A79" s="39"/>
      <c r="B79" s="46" t="s">
        <v>243</v>
      </c>
      <c r="C79" s="26" t="s">
        <v>240</v>
      </c>
      <c r="D79" s="26" t="s">
        <v>28</v>
      </c>
      <c r="E79" s="108" t="s">
        <v>241</v>
      </c>
      <c r="F79" s="47" t="s">
        <v>227</v>
      </c>
      <c r="G79" s="47" t="s">
        <v>227</v>
      </c>
      <c r="H79" s="97" t="s">
        <v>227</v>
      </c>
      <c r="I79" s="97" t="s">
        <v>227</v>
      </c>
      <c r="J79" s="30" t="s">
        <v>242</v>
      </c>
      <c r="K79" s="45">
        <v>865280</v>
      </c>
      <c r="L79" s="42"/>
      <c r="M79" s="42"/>
    </row>
    <row r="80" spans="1:13" ht="31.8">
      <c r="A80" s="39"/>
      <c r="B80" s="46" t="s">
        <v>244</v>
      </c>
      <c r="C80" s="26" t="s">
        <v>240</v>
      </c>
      <c r="D80" s="26" t="s">
        <v>28</v>
      </c>
      <c r="E80" s="108" t="s">
        <v>241</v>
      </c>
      <c r="F80" s="47" t="s">
        <v>227</v>
      </c>
      <c r="G80" s="47" t="s">
        <v>227</v>
      </c>
      <c r="H80" s="97" t="s">
        <v>227</v>
      </c>
      <c r="I80" s="97" t="s">
        <v>227</v>
      </c>
      <c r="J80" s="30" t="s">
        <v>242</v>
      </c>
      <c r="K80" s="45">
        <v>909900</v>
      </c>
      <c r="L80" s="42"/>
      <c r="M80" s="42"/>
    </row>
    <row r="81" spans="1:13" ht="31.8">
      <c r="A81" s="39"/>
      <c r="B81" s="46" t="s">
        <v>239</v>
      </c>
      <c r="C81" s="26" t="s">
        <v>240</v>
      </c>
      <c r="D81" s="26" t="s">
        <v>28</v>
      </c>
      <c r="E81" s="108" t="s">
        <v>241</v>
      </c>
      <c r="F81" s="47" t="s">
        <v>227</v>
      </c>
      <c r="G81" s="47" t="s">
        <v>227</v>
      </c>
      <c r="H81" s="97" t="s">
        <v>227</v>
      </c>
      <c r="I81" s="97" t="s">
        <v>227</v>
      </c>
      <c r="J81" s="30" t="s">
        <v>242</v>
      </c>
      <c r="K81" s="45">
        <v>1800030</v>
      </c>
      <c r="L81" s="42"/>
      <c r="M81" s="42"/>
    </row>
    <row r="82" spans="1:13" ht="31.8">
      <c r="A82" s="39"/>
      <c r="B82" s="46" t="s">
        <v>243</v>
      </c>
      <c r="C82" s="26" t="s">
        <v>240</v>
      </c>
      <c r="D82" s="26" t="s">
        <v>28</v>
      </c>
      <c r="E82" s="108" t="s">
        <v>241</v>
      </c>
      <c r="F82" s="47" t="s">
        <v>227</v>
      </c>
      <c r="G82" s="47" t="s">
        <v>227</v>
      </c>
      <c r="H82" s="97" t="s">
        <v>227</v>
      </c>
      <c r="I82" s="97" t="s">
        <v>227</v>
      </c>
      <c r="J82" s="30" t="s">
        <v>245</v>
      </c>
      <c r="K82" s="45">
        <v>798525</v>
      </c>
      <c r="L82" s="42"/>
      <c r="M82" s="42"/>
    </row>
    <row r="83" spans="1:13" ht="31.8">
      <c r="A83" s="39"/>
      <c r="B83" s="46" t="s">
        <v>239</v>
      </c>
      <c r="C83" s="26" t="s">
        <v>240</v>
      </c>
      <c r="D83" s="26" t="s">
        <v>28</v>
      </c>
      <c r="E83" s="108" t="s">
        <v>241</v>
      </c>
      <c r="F83" s="47" t="s">
        <v>227</v>
      </c>
      <c r="G83" s="47" t="s">
        <v>227</v>
      </c>
      <c r="H83" s="97" t="s">
        <v>227</v>
      </c>
      <c r="I83" s="97" t="s">
        <v>227</v>
      </c>
      <c r="J83" s="30" t="s">
        <v>246</v>
      </c>
      <c r="K83" s="45">
        <v>26998500</v>
      </c>
      <c r="L83" s="42"/>
      <c r="M83" s="42"/>
    </row>
    <row r="84" spans="1:13" ht="31.8">
      <c r="A84" s="39"/>
      <c r="B84" s="46" t="s">
        <v>244</v>
      </c>
      <c r="C84" s="26" t="s">
        <v>240</v>
      </c>
      <c r="D84" s="26" t="s">
        <v>28</v>
      </c>
      <c r="E84" s="108" t="s">
        <v>241</v>
      </c>
      <c r="F84" s="47" t="s">
        <v>227</v>
      </c>
      <c r="G84" s="47" t="s">
        <v>227</v>
      </c>
      <c r="H84" s="97" t="s">
        <v>227</v>
      </c>
      <c r="I84" s="97" t="s">
        <v>227</v>
      </c>
      <c r="J84" s="30" t="s">
        <v>246</v>
      </c>
      <c r="K84" s="45">
        <v>94975</v>
      </c>
      <c r="L84" s="42"/>
      <c r="M84" s="42"/>
    </row>
    <row r="85" spans="1:13" ht="31.8">
      <c r="A85" s="39"/>
      <c r="B85" s="46" t="s">
        <v>243</v>
      </c>
      <c r="C85" s="26" t="s">
        <v>240</v>
      </c>
      <c r="D85" s="26" t="s">
        <v>28</v>
      </c>
      <c r="E85" s="108" t="s">
        <v>241</v>
      </c>
      <c r="F85" s="47" t="s">
        <v>227</v>
      </c>
      <c r="G85" s="47" t="s">
        <v>227</v>
      </c>
      <c r="H85" s="97" t="s">
        <v>227</v>
      </c>
      <c r="I85" s="97" t="s">
        <v>227</v>
      </c>
      <c r="J85" s="30" t="s">
        <v>246</v>
      </c>
      <c r="K85" s="45">
        <v>449880</v>
      </c>
      <c r="L85" s="42"/>
      <c r="M85" s="42"/>
    </row>
    <row r="86" spans="1:13" ht="31.8">
      <c r="A86" s="39"/>
      <c r="B86" s="46" t="s">
        <v>239</v>
      </c>
      <c r="C86" s="26" t="s">
        <v>240</v>
      </c>
      <c r="D86" s="26" t="s">
        <v>28</v>
      </c>
      <c r="E86" s="108" t="s">
        <v>241</v>
      </c>
      <c r="F86" s="47" t="s">
        <v>227</v>
      </c>
      <c r="G86" s="47" t="s">
        <v>227</v>
      </c>
      <c r="H86" s="97" t="s">
        <v>227</v>
      </c>
      <c r="I86" s="97" t="s">
        <v>227</v>
      </c>
      <c r="J86" s="30" t="s">
        <v>245</v>
      </c>
      <c r="K86" s="45">
        <v>479600</v>
      </c>
      <c r="L86" s="42"/>
      <c r="M86" s="42"/>
    </row>
    <row r="87" spans="1:13" ht="31.8">
      <c r="A87" s="39"/>
      <c r="B87" s="46" t="s">
        <v>244</v>
      </c>
      <c r="C87" s="26" t="s">
        <v>240</v>
      </c>
      <c r="D87" s="26" t="s">
        <v>28</v>
      </c>
      <c r="E87" s="108" t="s">
        <v>241</v>
      </c>
      <c r="F87" s="47" t="s">
        <v>227</v>
      </c>
      <c r="G87" s="47" t="s">
        <v>227</v>
      </c>
      <c r="H87" s="97" t="s">
        <v>227</v>
      </c>
      <c r="I87" s="97" t="s">
        <v>227</v>
      </c>
      <c r="J87" s="30" t="s">
        <v>245</v>
      </c>
      <c r="K87" s="45">
        <v>236015</v>
      </c>
      <c r="L87" s="42"/>
      <c r="M87" s="42"/>
    </row>
    <row r="88" spans="1:13" ht="31.8">
      <c r="A88" s="39"/>
      <c r="B88" s="46" t="s">
        <v>247</v>
      </c>
      <c r="C88" s="26" t="s">
        <v>240</v>
      </c>
      <c r="D88" s="26" t="s">
        <v>28</v>
      </c>
      <c r="E88" s="108" t="s">
        <v>241</v>
      </c>
      <c r="F88" s="47" t="s">
        <v>227</v>
      </c>
      <c r="G88" s="47" t="s">
        <v>227</v>
      </c>
      <c r="H88" s="97" t="s">
        <v>227</v>
      </c>
      <c r="I88" s="97" t="s">
        <v>227</v>
      </c>
      <c r="J88" s="30" t="s">
        <v>245</v>
      </c>
      <c r="K88" s="45">
        <v>35000</v>
      </c>
      <c r="L88" s="42"/>
      <c r="M88" s="42"/>
    </row>
    <row r="89" spans="1:13" ht="31.8">
      <c r="A89" s="39"/>
      <c r="B89" s="46" t="s">
        <v>214</v>
      </c>
      <c r="C89" s="26" t="s">
        <v>240</v>
      </c>
      <c r="D89" s="26" t="s">
        <v>28</v>
      </c>
      <c r="E89" s="108" t="s">
        <v>241</v>
      </c>
      <c r="F89" s="47" t="s">
        <v>227</v>
      </c>
      <c r="G89" s="47" t="s">
        <v>227</v>
      </c>
      <c r="H89" s="97" t="s">
        <v>227</v>
      </c>
      <c r="I89" s="97" t="s">
        <v>227</v>
      </c>
      <c r="J89" s="30" t="s">
        <v>242</v>
      </c>
      <c r="K89" s="45">
        <v>570000</v>
      </c>
      <c r="L89" s="42"/>
      <c r="M89" s="42"/>
    </row>
    <row r="90" spans="1:13" ht="31.8">
      <c r="A90" s="39"/>
      <c r="B90" s="46" t="s">
        <v>244</v>
      </c>
      <c r="C90" s="26" t="s">
        <v>240</v>
      </c>
      <c r="D90" s="26" t="s">
        <v>28</v>
      </c>
      <c r="E90" s="108" t="s">
        <v>241</v>
      </c>
      <c r="F90" s="47" t="s">
        <v>227</v>
      </c>
      <c r="G90" s="47" t="s">
        <v>227</v>
      </c>
      <c r="H90" s="97" t="s">
        <v>227</v>
      </c>
      <c r="I90" s="97" t="s">
        <v>227</v>
      </c>
      <c r="J90" s="30" t="s">
        <v>242</v>
      </c>
      <c r="K90" s="45">
        <v>92010</v>
      </c>
      <c r="L90" s="42"/>
      <c r="M90" s="42"/>
    </row>
    <row r="91" spans="1:13" ht="40.799999999999997">
      <c r="A91" s="39"/>
      <c r="B91" s="46" t="s">
        <v>248</v>
      </c>
      <c r="C91" s="26" t="s">
        <v>249</v>
      </c>
      <c r="D91" s="26" t="s">
        <v>28</v>
      </c>
      <c r="E91" s="108" t="s">
        <v>241</v>
      </c>
      <c r="F91" s="47" t="s">
        <v>227</v>
      </c>
      <c r="G91" s="47" t="s">
        <v>227</v>
      </c>
      <c r="H91" s="97" t="s">
        <v>227</v>
      </c>
      <c r="I91" s="97" t="s">
        <v>227</v>
      </c>
      <c r="J91" s="30" t="s">
        <v>250</v>
      </c>
      <c r="K91" s="45">
        <v>2500000</v>
      </c>
      <c r="L91" s="42"/>
      <c r="M91" s="42"/>
    </row>
    <row r="92" spans="1:13">
      <c r="A92" s="109"/>
      <c r="B92" s="110"/>
      <c r="C92" s="111"/>
      <c r="D92" s="111"/>
      <c r="E92" s="112"/>
      <c r="F92" s="113"/>
      <c r="G92" s="113"/>
      <c r="H92" s="114"/>
      <c r="I92" s="114"/>
      <c r="J92" s="115"/>
      <c r="K92" s="116">
        <f>SUM(K11:K91)</f>
        <v>1131860574</v>
      </c>
      <c r="L92" s="105"/>
      <c r="M92" s="105"/>
    </row>
    <row r="93" spans="1:13">
      <c r="A93" s="109"/>
      <c r="B93" s="110"/>
      <c r="C93" s="111"/>
      <c r="D93" s="111"/>
      <c r="E93" s="112"/>
      <c r="F93" s="113"/>
      <c r="G93" s="113"/>
      <c r="H93" s="114"/>
      <c r="I93" s="114"/>
      <c r="J93" s="115"/>
      <c r="K93" s="116"/>
      <c r="L93" s="105"/>
      <c r="M93" s="105"/>
    </row>
    <row r="94" spans="1:13">
      <c r="A94" s="51" t="s">
        <v>172</v>
      </c>
      <c r="B94" s="52"/>
      <c r="C94" s="51"/>
      <c r="D94" s="51"/>
      <c r="E94" s="6"/>
      <c r="F94" s="6"/>
      <c r="G94" s="6"/>
      <c r="H94" s="6"/>
      <c r="I94" s="6"/>
      <c r="J94" s="49"/>
      <c r="L94" s="6"/>
      <c r="M94" s="6"/>
    </row>
    <row r="95" spans="1:13">
      <c r="A95" s="6"/>
      <c r="B95" s="53"/>
      <c r="C95" s="54"/>
      <c r="D95" s="54"/>
      <c r="E95" s="54"/>
      <c r="F95" s="54"/>
      <c r="G95" s="19"/>
      <c r="H95" s="19"/>
      <c r="I95" s="19"/>
      <c r="J95" s="55"/>
      <c r="K95" s="55"/>
      <c r="L95" s="54"/>
      <c r="M95" s="54"/>
    </row>
    <row r="96" spans="1:13">
      <c r="A96" s="6"/>
      <c r="B96" s="53"/>
      <c r="C96" s="54"/>
      <c r="D96" s="54"/>
      <c r="E96" s="54"/>
      <c r="F96" s="54"/>
      <c r="G96" s="19"/>
      <c r="H96" s="19"/>
      <c r="I96" s="19"/>
      <c r="J96" s="55"/>
      <c r="K96" s="55"/>
      <c r="L96" s="54"/>
      <c r="M96" s="54"/>
    </row>
    <row r="97" spans="1:13">
      <c r="A97" s="54"/>
      <c r="B97" s="58"/>
      <c r="C97" s="59"/>
      <c r="D97" s="54"/>
      <c r="E97" s="54"/>
      <c r="F97" s="54"/>
      <c r="G97" s="19"/>
      <c r="H97" s="19"/>
      <c r="I97" s="19"/>
      <c r="J97" s="55"/>
      <c r="K97" s="60"/>
      <c r="L97" s="59"/>
      <c r="M97" s="59"/>
    </row>
    <row r="98" spans="1:13">
      <c r="A98" s="59"/>
      <c r="B98" s="61" t="s">
        <v>173</v>
      </c>
      <c r="C98" s="59"/>
      <c r="D98" s="59"/>
      <c r="E98" s="54"/>
      <c r="F98" s="54"/>
      <c r="G98" s="19"/>
      <c r="H98" s="19"/>
      <c r="I98" s="19"/>
      <c r="J98" s="60"/>
      <c r="K98" s="60"/>
      <c r="L98" s="59"/>
      <c r="M98" s="59"/>
    </row>
    <row r="99" spans="1:13">
      <c r="A99" s="54"/>
      <c r="B99" s="53" t="s">
        <v>174</v>
      </c>
      <c r="C99" s="54"/>
      <c r="D99" s="59"/>
      <c r="E99" s="54"/>
      <c r="F99" s="54"/>
      <c r="G99" s="19"/>
      <c r="H99" s="19"/>
      <c r="I99" s="19"/>
      <c r="J99" s="60"/>
      <c r="K99" s="55"/>
      <c r="L99" s="54"/>
      <c r="M99" s="54"/>
    </row>
    <row r="100" spans="1:13">
      <c r="A100" s="6"/>
      <c r="B100" s="62"/>
      <c r="C100" s="19"/>
      <c r="E100" s="19"/>
      <c r="F100" s="19"/>
      <c r="G100" s="19"/>
      <c r="H100" s="19"/>
      <c r="I100" s="19"/>
      <c r="J100" s="63"/>
      <c r="L100" s="54"/>
      <c r="M100" s="54"/>
    </row>
    <row r="101" spans="1:13">
      <c r="A101" s="56"/>
      <c r="B101" s="53"/>
      <c r="C101" s="54"/>
      <c r="D101" s="56"/>
      <c r="E101" s="59"/>
      <c r="F101" s="59"/>
      <c r="G101" s="19"/>
      <c r="H101" s="19"/>
      <c r="I101" s="19"/>
      <c r="J101" s="57"/>
      <c r="K101" s="55"/>
      <c r="L101" s="56"/>
      <c r="M101" s="56"/>
    </row>
    <row r="102" spans="1:13">
      <c r="A102" s="54"/>
      <c r="B102" s="53"/>
      <c r="C102" s="56"/>
      <c r="D102" s="54"/>
      <c r="E102" s="59"/>
      <c r="F102" s="59"/>
      <c r="G102" s="19"/>
      <c r="H102" s="19"/>
      <c r="I102" s="19"/>
      <c r="J102" s="55"/>
      <c r="K102" s="57"/>
      <c r="L102" s="59"/>
      <c r="M102" s="59"/>
    </row>
    <row r="103" spans="1:13">
      <c r="A103" s="59"/>
      <c r="B103" s="53"/>
      <c r="C103" s="59"/>
      <c r="D103" s="59"/>
      <c r="E103" s="54"/>
      <c r="F103" s="54"/>
      <c r="G103" s="19"/>
      <c r="H103" s="19"/>
      <c r="I103" s="19"/>
      <c r="J103" s="60"/>
      <c r="K103" s="60"/>
      <c r="L103" s="54"/>
      <c r="M103" s="56"/>
    </row>
    <row r="104" spans="1:13">
      <c r="A104" s="56"/>
      <c r="B104" s="53"/>
      <c r="C104" s="54"/>
      <c r="D104" s="59"/>
      <c r="E104" s="54"/>
      <c r="F104" s="54"/>
      <c r="G104" s="19"/>
      <c r="H104" s="19"/>
      <c r="I104" s="19"/>
      <c r="J104" s="55"/>
      <c r="K104" s="55"/>
      <c r="L104" s="54"/>
      <c r="M104" s="56"/>
    </row>
    <row r="105" spans="1:13" ht="17.399999999999999">
      <c r="A105" s="64"/>
      <c r="B105" s="13"/>
      <c r="C105"/>
      <c r="E105"/>
      <c r="F105"/>
      <c r="J105" s="65"/>
      <c r="K105" s="65"/>
      <c r="L105"/>
      <c r="M105" s="64"/>
    </row>
    <row r="106" spans="1:13" ht="17.399999999999999">
      <c r="A106" s="64"/>
      <c r="B106" s="13"/>
      <c r="C106"/>
      <c r="E106" s="66"/>
      <c r="F106" s="66"/>
      <c r="J106" s="65"/>
      <c r="K106" s="65"/>
    </row>
    <row r="107" spans="1:13">
      <c r="E107"/>
      <c r="F107"/>
    </row>
  </sheetData>
  <mergeCells count="12">
    <mergeCell ref="K9:M9"/>
    <mergeCell ref="A74:J74"/>
    <mergeCell ref="A3:M3"/>
    <mergeCell ref="A4:M4"/>
    <mergeCell ref="C7:D7"/>
    <mergeCell ref="A9:A10"/>
    <mergeCell ref="B9:B10"/>
    <mergeCell ref="C9:C10"/>
    <mergeCell ref="D9:D10"/>
    <mergeCell ref="E9:E10"/>
    <mergeCell ref="F9:I9"/>
    <mergeCell ref="J9:J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3</vt:i4>
      </vt:variant>
    </vt:vector>
  </HeadingPairs>
  <TitlesOfParts>
    <vt:vector size="13" baseType="lpstr">
      <vt:lpstr>1ST QUARTER 2024</vt:lpstr>
      <vt:lpstr>TOTAL 1ST QUARTER 2024</vt:lpstr>
      <vt:lpstr>2ND QUARTER 2024</vt:lpstr>
      <vt:lpstr>TOTAL 2ND QUARTER 2024</vt:lpstr>
      <vt:lpstr>TOTAL 3RD QUARTER 2024 </vt:lpstr>
      <vt:lpstr>3RD QUARTER  2024</vt:lpstr>
      <vt:lpstr>4TH QUARTER 2024</vt:lpstr>
      <vt:lpstr>TOTAL 4TH QUARTER 2024</vt:lpstr>
      <vt:lpstr>1ST QUARTER WITH EMERGENCY</vt:lpstr>
      <vt:lpstr>SUMMARY 1ST QUARTER WITH EMERGE</vt:lpstr>
      <vt:lpstr>'4TH QUARTER 2024'!Print_Area</vt:lpstr>
      <vt:lpstr>'TOTAL 4TH QUARTER 2024'!Print_Area</vt:lpstr>
      <vt:lpstr>'3RD QUARTER  2024'!Print_Titles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toici citoi</cp:lastModifiedBy>
  <cp:lastPrinted>2025-01-20T03:02:37Z</cp:lastPrinted>
  <dcterms:created xsi:type="dcterms:W3CDTF">2024-09-23T02:18:55Z</dcterms:created>
  <dcterms:modified xsi:type="dcterms:W3CDTF">2025-02-14T01:24:14Z</dcterms:modified>
</cp:coreProperties>
</file>